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nas_FDS\VTD\Ataskaitos\EE rinkos apzvalga\"/>
    </mc:Choice>
  </mc:AlternateContent>
  <xr:revisionPtr revIDLastSave="0" documentId="13_ncr:1_{71421AED-632C-4B23-B3A4-1F548E61EE63}" xr6:coauthVersionLast="47" xr6:coauthVersionMax="47" xr10:uidLastSave="{00000000-0000-0000-0000-000000000000}"/>
  <bookViews>
    <workbookView xWindow="-108" yWindow="-108" windowWidth="23256" windowHeight="12456" activeTab="4" xr2:uid="{4983F683-DE7F-4DCC-B380-918D4559EBA8}"/>
  </bookViews>
  <sheets>
    <sheet name="GT 2021" sheetId="2" r:id="rId1"/>
    <sheet name="GT 2022" sheetId="1" r:id="rId2"/>
    <sheet name="GT 2023" sheetId="3" r:id="rId3"/>
    <sheet name="GT 2024" sheetId="4" r:id="rId4"/>
    <sheet name="GT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" i="5" l="1"/>
  <c r="C85" i="5"/>
  <c r="D85" i="5"/>
  <c r="E85" i="5"/>
  <c r="F85" i="5"/>
  <c r="G85" i="5"/>
  <c r="C86" i="5"/>
  <c r="D86" i="5"/>
  <c r="E86" i="5"/>
  <c r="F86" i="5"/>
  <c r="G86" i="5"/>
  <c r="B58" i="5" l="1"/>
  <c r="B31" i="5"/>
  <c r="G333" i="4"/>
  <c r="F333" i="4"/>
  <c r="E333" i="4"/>
  <c r="D333" i="4"/>
  <c r="C333" i="4"/>
  <c r="B333" i="4"/>
  <c r="G306" i="4"/>
  <c r="F306" i="4"/>
  <c r="E306" i="4"/>
  <c r="D306" i="4"/>
  <c r="C306" i="4"/>
  <c r="B306" i="4"/>
  <c r="G279" i="4"/>
  <c r="F279" i="4"/>
  <c r="E279" i="4"/>
  <c r="D279" i="4"/>
  <c r="C279" i="4"/>
  <c r="B279" i="4"/>
  <c r="G253" i="4"/>
  <c r="F253" i="4"/>
  <c r="E253" i="4"/>
  <c r="D253" i="4"/>
  <c r="C253" i="4"/>
  <c r="G252" i="4"/>
  <c r="F252" i="4"/>
  <c r="E252" i="4"/>
  <c r="D252" i="4"/>
  <c r="C252" i="4"/>
  <c r="B252" i="4"/>
  <c r="G226" i="4"/>
  <c r="F226" i="4"/>
  <c r="E226" i="4"/>
  <c r="D226" i="4"/>
  <c r="C226" i="4"/>
  <c r="G225" i="4"/>
  <c r="F225" i="4"/>
  <c r="E225" i="4"/>
  <c r="D225" i="4"/>
  <c r="C225" i="4"/>
  <c r="B225" i="4"/>
  <c r="I19" i="4"/>
  <c r="I9" i="4"/>
  <c r="G199" i="4"/>
  <c r="F199" i="4"/>
  <c r="E199" i="4"/>
  <c r="D199" i="4"/>
  <c r="C199" i="4"/>
  <c r="G198" i="4"/>
  <c r="F198" i="4"/>
  <c r="E198" i="4"/>
  <c r="D198" i="4"/>
  <c r="C198" i="4"/>
  <c r="B198" i="4"/>
  <c r="H26" i="4"/>
  <c r="H16" i="4"/>
  <c r="G172" i="4"/>
  <c r="F172" i="4"/>
  <c r="E172" i="4"/>
  <c r="D172" i="4"/>
  <c r="C172" i="4"/>
  <c r="G171" i="4"/>
  <c r="F171" i="4"/>
  <c r="E171" i="4"/>
  <c r="D171" i="4"/>
  <c r="C171" i="4"/>
  <c r="B171" i="4"/>
  <c r="G24" i="4"/>
  <c r="G14" i="4"/>
  <c r="G145" i="4"/>
  <c r="F145" i="4"/>
  <c r="E145" i="4"/>
  <c r="D145" i="4"/>
  <c r="C145" i="4"/>
  <c r="G144" i="4"/>
  <c r="F144" i="4"/>
  <c r="E144" i="4"/>
  <c r="D144" i="4"/>
  <c r="C144" i="4"/>
  <c r="B144" i="4"/>
  <c r="F23" i="4"/>
  <c r="F13" i="4"/>
  <c r="G118" i="4"/>
  <c r="F118" i="4"/>
  <c r="E118" i="4"/>
  <c r="D118" i="4"/>
  <c r="C118" i="4"/>
  <c r="G117" i="4"/>
  <c r="F117" i="4"/>
  <c r="E117" i="4"/>
  <c r="D117" i="4"/>
  <c r="C117" i="4"/>
  <c r="B117" i="4"/>
  <c r="B90" i="4"/>
  <c r="D21" i="4"/>
  <c r="D11" i="4"/>
  <c r="B63" i="4"/>
  <c r="C19" i="4"/>
  <c r="C9" i="4"/>
  <c r="N28" i="4"/>
  <c r="M28" i="4"/>
  <c r="L28" i="4"/>
  <c r="K28" i="4"/>
  <c r="J28" i="4"/>
  <c r="I28" i="4"/>
  <c r="H28" i="4"/>
  <c r="G28" i="4"/>
  <c r="F28" i="4"/>
  <c r="E28" i="4"/>
  <c r="D28" i="4"/>
  <c r="C28" i="4"/>
  <c r="N27" i="4"/>
  <c r="M27" i="4"/>
  <c r="L27" i="4"/>
  <c r="K27" i="4"/>
  <c r="J27" i="4"/>
  <c r="I27" i="4"/>
  <c r="H27" i="4"/>
  <c r="G27" i="4"/>
  <c r="F27" i="4"/>
  <c r="E27" i="4"/>
  <c r="D27" i="4"/>
  <c r="C27" i="4"/>
  <c r="N26" i="4"/>
  <c r="M26" i="4"/>
  <c r="L26" i="4"/>
  <c r="K26" i="4"/>
  <c r="J26" i="4"/>
  <c r="I26" i="4"/>
  <c r="G26" i="4"/>
  <c r="F26" i="4"/>
  <c r="E26" i="4"/>
  <c r="D26" i="4"/>
  <c r="C26" i="4"/>
  <c r="N24" i="4"/>
  <c r="M24" i="4"/>
  <c r="L24" i="4"/>
  <c r="K24" i="4"/>
  <c r="J24" i="4"/>
  <c r="I24" i="4"/>
  <c r="H24" i="4"/>
  <c r="F24" i="4"/>
  <c r="E24" i="4"/>
  <c r="D24" i="4"/>
  <c r="C24" i="4"/>
  <c r="N23" i="4"/>
  <c r="M23" i="4"/>
  <c r="L23" i="4"/>
  <c r="K23" i="4"/>
  <c r="J23" i="4"/>
  <c r="I23" i="4"/>
  <c r="H23" i="4"/>
  <c r="G23" i="4"/>
  <c r="E23" i="4"/>
  <c r="D23" i="4"/>
  <c r="C23" i="4"/>
  <c r="N22" i="4"/>
  <c r="M22" i="4"/>
  <c r="L22" i="4"/>
  <c r="K22" i="4"/>
  <c r="J22" i="4"/>
  <c r="I22" i="4"/>
  <c r="H22" i="4"/>
  <c r="G22" i="4"/>
  <c r="F22" i="4"/>
  <c r="E22" i="4"/>
  <c r="D22" i="4"/>
  <c r="C22" i="4"/>
  <c r="N21" i="4"/>
  <c r="M21" i="4"/>
  <c r="L21" i="4"/>
  <c r="K21" i="4"/>
  <c r="J21" i="4"/>
  <c r="I21" i="4"/>
  <c r="H21" i="4"/>
  <c r="G21" i="4"/>
  <c r="F21" i="4"/>
  <c r="E21" i="4"/>
  <c r="C21" i="4"/>
  <c r="N19" i="4"/>
  <c r="M19" i="4"/>
  <c r="L19" i="4"/>
  <c r="K19" i="4"/>
  <c r="J19" i="4"/>
  <c r="H19" i="4"/>
  <c r="G19" i="4"/>
  <c r="F19" i="4"/>
  <c r="E19" i="4"/>
  <c r="D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G16" i="4"/>
  <c r="F16" i="4"/>
  <c r="E16" i="4"/>
  <c r="D16" i="4"/>
  <c r="C16" i="4"/>
  <c r="N14" i="4"/>
  <c r="M14" i="4"/>
  <c r="L14" i="4"/>
  <c r="K14" i="4"/>
  <c r="J14" i="4"/>
  <c r="I14" i="4"/>
  <c r="H14" i="4"/>
  <c r="F14" i="4"/>
  <c r="E14" i="4"/>
  <c r="D14" i="4"/>
  <c r="C14" i="4"/>
  <c r="N13" i="4"/>
  <c r="M13" i="4"/>
  <c r="L13" i="4"/>
  <c r="K13" i="4"/>
  <c r="J13" i="4"/>
  <c r="I13" i="4"/>
  <c r="H13" i="4"/>
  <c r="G13" i="4"/>
  <c r="E13" i="4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C11" i="4"/>
  <c r="N9" i="4"/>
  <c r="M9" i="4"/>
  <c r="L9" i="4"/>
  <c r="K9" i="4"/>
  <c r="J9" i="4"/>
  <c r="H9" i="4"/>
  <c r="G9" i="4"/>
  <c r="F9" i="4"/>
  <c r="E9" i="4"/>
  <c r="D9" i="4"/>
  <c r="N8" i="4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G220" i="3"/>
  <c r="G198" i="3"/>
  <c r="G201" i="3"/>
  <c r="G195" i="3"/>
  <c r="G194" i="3"/>
  <c r="G193" i="3"/>
  <c r="G191" i="3"/>
  <c r="G190" i="3"/>
  <c r="G189" i="3"/>
  <c r="G188" i="3"/>
  <c r="G181" i="3"/>
  <c r="G186" i="3"/>
  <c r="G185" i="3"/>
  <c r="G184" i="3"/>
  <c r="G183" i="3"/>
  <c r="G180" i="3"/>
  <c r="G179" i="3"/>
  <c r="G178" i="3"/>
  <c r="G176" i="3"/>
  <c r="G175" i="3"/>
  <c r="G174" i="3"/>
  <c r="G60" i="3"/>
  <c r="G59" i="3"/>
  <c r="G58" i="3"/>
  <c r="G56" i="3"/>
  <c r="G55" i="3"/>
  <c r="G54" i="3"/>
  <c r="G53" i="3"/>
  <c r="G51" i="3"/>
  <c r="G50" i="3"/>
  <c r="G49" i="3"/>
  <c r="G48" i="3"/>
  <c r="G46" i="3"/>
  <c r="G45" i="3"/>
  <c r="G44" i="3"/>
  <c r="G43" i="3"/>
  <c r="G41" i="3"/>
  <c r="G40" i="3"/>
  <c r="G39" i="3"/>
  <c r="G222" i="3"/>
  <c r="G221" i="3"/>
  <c r="G218" i="3"/>
  <c r="G217" i="3"/>
  <c r="G216" i="3"/>
  <c r="G215" i="3"/>
  <c r="G213" i="3"/>
  <c r="G212" i="3"/>
  <c r="G211" i="3"/>
  <c r="G210" i="3"/>
  <c r="G208" i="3"/>
  <c r="G207" i="3"/>
  <c r="G206" i="3"/>
  <c r="G205" i="3"/>
  <c r="G203" i="3"/>
  <c r="G202" i="3"/>
  <c r="G168" i="3"/>
  <c r="G167" i="3"/>
  <c r="G166" i="3"/>
  <c r="G164" i="3"/>
  <c r="G163" i="3"/>
  <c r="G162" i="3"/>
  <c r="G161" i="3"/>
  <c r="G159" i="3"/>
  <c r="G158" i="3"/>
  <c r="G157" i="3"/>
  <c r="G156" i="3"/>
  <c r="G154" i="3"/>
  <c r="G153" i="3"/>
  <c r="G152" i="3"/>
  <c r="G151" i="3"/>
  <c r="G149" i="3"/>
  <c r="G148" i="3"/>
  <c r="G147" i="3"/>
  <c r="G120" i="3"/>
  <c r="G141" i="3"/>
  <c r="G140" i="3"/>
  <c r="G139" i="3"/>
  <c r="G137" i="3"/>
  <c r="G136" i="3"/>
  <c r="G135" i="3"/>
  <c r="G134" i="3"/>
  <c r="G132" i="3"/>
  <c r="G131" i="3"/>
  <c r="G130" i="3"/>
  <c r="G129" i="3"/>
  <c r="G127" i="3"/>
  <c r="G126" i="3"/>
  <c r="G125" i="3"/>
  <c r="G124" i="3"/>
  <c r="G122" i="3"/>
  <c r="G121" i="3"/>
  <c r="G95" i="3"/>
  <c r="G114" i="3"/>
  <c r="G113" i="3"/>
  <c r="G112" i="3"/>
  <c r="G110" i="3"/>
  <c r="G109" i="3"/>
  <c r="G108" i="3"/>
  <c r="G107" i="3"/>
  <c r="G105" i="3"/>
  <c r="G104" i="3"/>
  <c r="G103" i="3"/>
  <c r="G102" i="3"/>
  <c r="G100" i="3"/>
  <c r="G99" i="3"/>
  <c r="G98" i="3"/>
  <c r="G97" i="3"/>
  <c r="G94" i="3"/>
  <c r="G93" i="3"/>
  <c r="G66" i="3" l="1"/>
  <c r="G87" i="3"/>
  <c r="G86" i="3"/>
  <c r="G85" i="3"/>
  <c r="G83" i="3"/>
  <c r="G82" i="3"/>
  <c r="G81" i="3"/>
  <c r="G80" i="3"/>
  <c r="G78" i="3"/>
  <c r="G77" i="3"/>
  <c r="G76" i="3"/>
  <c r="G75" i="3"/>
  <c r="G73" i="3"/>
  <c r="G72" i="3"/>
  <c r="G71" i="3"/>
  <c r="G70" i="3"/>
  <c r="G68" i="3"/>
  <c r="G67" i="3"/>
  <c r="G333" i="3" l="1"/>
  <c r="F333" i="3"/>
  <c r="E333" i="3"/>
  <c r="D333" i="3"/>
  <c r="C333" i="3"/>
  <c r="B333" i="3"/>
  <c r="G306" i="3"/>
  <c r="F306" i="3"/>
  <c r="E306" i="3"/>
  <c r="D306" i="3"/>
  <c r="C306" i="3"/>
  <c r="B306" i="3"/>
  <c r="G279" i="3"/>
  <c r="F279" i="3"/>
  <c r="E279" i="3"/>
  <c r="D279" i="3"/>
  <c r="C279" i="3"/>
  <c r="B279" i="3"/>
  <c r="J171" i="3"/>
  <c r="I171" i="3"/>
  <c r="J144" i="3"/>
  <c r="I144" i="3"/>
  <c r="J117" i="3"/>
  <c r="I117" i="3"/>
  <c r="J90" i="3"/>
  <c r="I90" i="3"/>
  <c r="J63" i="3"/>
  <c r="I63" i="3"/>
  <c r="G253" i="3"/>
  <c r="F253" i="3"/>
  <c r="E253" i="3"/>
  <c r="D253" i="3"/>
  <c r="C253" i="3"/>
  <c r="G252" i="3"/>
  <c r="F252" i="3"/>
  <c r="E252" i="3"/>
  <c r="D252" i="3"/>
  <c r="C252" i="3"/>
  <c r="B252" i="3"/>
  <c r="G226" i="3"/>
  <c r="F226" i="3"/>
  <c r="E226" i="3"/>
  <c r="D226" i="3"/>
  <c r="C226" i="3"/>
  <c r="G225" i="3"/>
  <c r="F225" i="3"/>
  <c r="E225" i="3"/>
  <c r="D225" i="3"/>
  <c r="C225" i="3"/>
  <c r="B225" i="3"/>
  <c r="G199" i="3"/>
  <c r="F199" i="3"/>
  <c r="E199" i="3"/>
  <c r="D199" i="3"/>
  <c r="C199" i="3"/>
  <c r="F198" i="3"/>
  <c r="E198" i="3"/>
  <c r="D198" i="3"/>
  <c r="C198" i="3"/>
  <c r="B198" i="3"/>
  <c r="G172" i="3"/>
  <c r="F172" i="3"/>
  <c r="E172" i="3"/>
  <c r="D172" i="3"/>
  <c r="C172" i="3"/>
  <c r="G171" i="3"/>
  <c r="F171" i="3"/>
  <c r="E171" i="3"/>
  <c r="D171" i="3"/>
  <c r="C171" i="3"/>
  <c r="B171" i="3"/>
  <c r="G145" i="3"/>
  <c r="F145" i="3"/>
  <c r="E145" i="3"/>
  <c r="D145" i="3"/>
  <c r="C145" i="3"/>
  <c r="G144" i="3"/>
  <c r="F144" i="3"/>
  <c r="E144" i="3"/>
  <c r="D144" i="3"/>
  <c r="C144" i="3"/>
  <c r="B144" i="3"/>
  <c r="G118" i="3"/>
  <c r="F118" i="3"/>
  <c r="E118" i="3"/>
  <c r="D118" i="3"/>
  <c r="C118" i="3"/>
  <c r="G117" i="3"/>
  <c r="F117" i="3"/>
  <c r="E117" i="3"/>
  <c r="D117" i="3"/>
  <c r="C117" i="3"/>
  <c r="B117" i="3"/>
  <c r="G91" i="3"/>
  <c r="F91" i="3"/>
  <c r="E91" i="3"/>
  <c r="D91" i="3"/>
  <c r="C91" i="3"/>
  <c r="G90" i="3"/>
  <c r="F90" i="3"/>
  <c r="E90" i="3"/>
  <c r="D90" i="3"/>
  <c r="C90" i="3"/>
  <c r="B90" i="3"/>
  <c r="G64" i="3"/>
  <c r="F64" i="3"/>
  <c r="E64" i="3"/>
  <c r="D64" i="3"/>
  <c r="C64" i="3"/>
  <c r="G63" i="3"/>
  <c r="F63" i="3"/>
  <c r="E63" i="3"/>
  <c r="D63" i="3"/>
  <c r="C63" i="3"/>
  <c r="B63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4" i="3"/>
  <c r="M24" i="3"/>
  <c r="L24" i="3"/>
  <c r="K24" i="3"/>
  <c r="J24" i="3"/>
  <c r="I24" i="3"/>
  <c r="H24" i="3"/>
  <c r="G24" i="3"/>
  <c r="F24" i="3"/>
  <c r="E24" i="3"/>
  <c r="D24" i="3"/>
  <c r="C24" i="3"/>
  <c r="N23" i="3"/>
  <c r="M23" i="3"/>
  <c r="L23" i="3"/>
  <c r="K23" i="3"/>
  <c r="J23" i="3"/>
  <c r="I23" i="3"/>
  <c r="H23" i="3"/>
  <c r="G23" i="3"/>
  <c r="F23" i="3"/>
  <c r="E23" i="3"/>
  <c r="D23" i="3"/>
  <c r="C23" i="3"/>
  <c r="N22" i="3"/>
  <c r="M22" i="3"/>
  <c r="L22" i="3"/>
  <c r="K22" i="3"/>
  <c r="J22" i="3"/>
  <c r="I22" i="3"/>
  <c r="H22" i="3"/>
  <c r="G22" i="3"/>
  <c r="F22" i="3"/>
  <c r="E22" i="3"/>
  <c r="D22" i="3"/>
  <c r="C22" i="3"/>
  <c r="N21" i="3"/>
  <c r="M21" i="3"/>
  <c r="L21" i="3"/>
  <c r="K21" i="3"/>
  <c r="J21" i="3"/>
  <c r="I21" i="3"/>
  <c r="H21" i="3"/>
  <c r="G21" i="3"/>
  <c r="F21" i="3"/>
  <c r="E21" i="3"/>
  <c r="D21" i="3"/>
  <c r="C21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C16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N7" i="1"/>
  <c r="B333" i="1" l="1"/>
  <c r="B306" i="1"/>
  <c r="H356" i="2" l="1"/>
  <c r="H355" i="2"/>
  <c r="H354" i="2"/>
  <c r="H352" i="2"/>
  <c r="H351" i="2"/>
  <c r="H350" i="2"/>
  <c r="H349" i="2"/>
  <c r="H347" i="2"/>
  <c r="H346" i="2"/>
  <c r="H345" i="2"/>
  <c r="H344" i="2"/>
  <c r="H342" i="2"/>
  <c r="H341" i="2"/>
  <c r="H340" i="2"/>
  <c r="H339" i="2"/>
  <c r="H337" i="2"/>
  <c r="H336" i="2"/>
  <c r="H335" i="2"/>
  <c r="H333" i="2"/>
  <c r="G333" i="2"/>
  <c r="F333" i="2"/>
  <c r="E333" i="2"/>
  <c r="D333" i="2"/>
  <c r="C333" i="2"/>
  <c r="H332" i="2"/>
  <c r="G332" i="2"/>
  <c r="F332" i="2"/>
  <c r="E332" i="2"/>
  <c r="D332" i="2"/>
  <c r="C332" i="2"/>
  <c r="B332" i="2"/>
  <c r="H329" i="2"/>
  <c r="H328" i="2"/>
  <c r="H327" i="2"/>
  <c r="H325" i="2"/>
  <c r="H324" i="2"/>
  <c r="H323" i="2"/>
  <c r="H322" i="2"/>
  <c r="H320" i="2"/>
  <c r="H319" i="2"/>
  <c r="H318" i="2"/>
  <c r="H317" i="2"/>
  <c r="H315" i="2"/>
  <c r="H314" i="2"/>
  <c r="H313" i="2"/>
  <c r="H312" i="2"/>
  <c r="H310" i="2"/>
  <c r="H309" i="2"/>
  <c r="H308" i="2"/>
  <c r="H306" i="2"/>
  <c r="G306" i="2"/>
  <c r="F306" i="2"/>
  <c r="E306" i="2"/>
  <c r="D306" i="2"/>
  <c r="C306" i="2"/>
  <c r="H305" i="2"/>
  <c r="G305" i="2"/>
  <c r="F305" i="2"/>
  <c r="E305" i="2"/>
  <c r="D305" i="2"/>
  <c r="C305" i="2"/>
  <c r="B305" i="2"/>
  <c r="H302" i="2"/>
  <c r="H301" i="2"/>
  <c r="H300" i="2"/>
  <c r="H298" i="2"/>
  <c r="H297" i="2"/>
  <c r="H296" i="2"/>
  <c r="H295" i="2"/>
  <c r="H293" i="2"/>
  <c r="H292" i="2"/>
  <c r="H291" i="2"/>
  <c r="H290" i="2"/>
  <c r="H288" i="2"/>
  <c r="H287" i="2"/>
  <c r="H286" i="2"/>
  <c r="H285" i="2"/>
  <c r="H283" i="2"/>
  <c r="H282" i="2"/>
  <c r="H281" i="2"/>
  <c r="H279" i="2"/>
  <c r="G279" i="2"/>
  <c r="F279" i="2"/>
  <c r="E279" i="2"/>
  <c r="D279" i="2"/>
  <c r="C279" i="2"/>
  <c r="H278" i="2"/>
  <c r="G278" i="2"/>
  <c r="F278" i="2"/>
  <c r="E278" i="2"/>
  <c r="D278" i="2"/>
  <c r="C278" i="2"/>
  <c r="B278" i="2"/>
  <c r="H275" i="2"/>
  <c r="H274" i="2"/>
  <c r="H273" i="2"/>
  <c r="H271" i="2"/>
  <c r="H270" i="2"/>
  <c r="H269" i="2"/>
  <c r="H268" i="2"/>
  <c r="H266" i="2"/>
  <c r="H265" i="2"/>
  <c r="H264" i="2"/>
  <c r="H263" i="2"/>
  <c r="H261" i="2"/>
  <c r="H260" i="2"/>
  <c r="H259" i="2"/>
  <c r="H258" i="2"/>
  <c r="H256" i="2"/>
  <c r="H255" i="2"/>
  <c r="H254" i="2"/>
  <c r="H252" i="2"/>
  <c r="G252" i="2"/>
  <c r="F252" i="2"/>
  <c r="E252" i="2"/>
  <c r="D252" i="2"/>
  <c r="C252" i="2"/>
  <c r="H251" i="2"/>
  <c r="G251" i="2"/>
  <c r="F251" i="2"/>
  <c r="E251" i="2"/>
  <c r="D251" i="2"/>
  <c r="C251" i="2"/>
  <c r="B251" i="2"/>
  <c r="H225" i="2"/>
  <c r="G225" i="2"/>
  <c r="F225" i="2"/>
  <c r="E225" i="2"/>
  <c r="D225" i="2"/>
  <c r="C225" i="2"/>
  <c r="H224" i="2"/>
  <c r="G224" i="2"/>
  <c r="F224" i="2"/>
  <c r="E224" i="2"/>
  <c r="D224" i="2"/>
  <c r="C224" i="2"/>
  <c r="B224" i="2"/>
  <c r="H221" i="2"/>
  <c r="H220" i="2"/>
  <c r="H219" i="2"/>
  <c r="H217" i="2"/>
  <c r="H216" i="2"/>
  <c r="H215" i="2"/>
  <c r="H214" i="2"/>
  <c r="H212" i="2"/>
  <c r="H211" i="2"/>
  <c r="H210" i="2"/>
  <c r="H209" i="2"/>
  <c r="H207" i="2"/>
  <c r="H206" i="2"/>
  <c r="H205" i="2"/>
  <c r="H204" i="2"/>
  <c r="H202" i="2"/>
  <c r="H201" i="2"/>
  <c r="H200" i="2"/>
  <c r="H198" i="2"/>
  <c r="G198" i="2"/>
  <c r="F198" i="2"/>
  <c r="E198" i="2"/>
  <c r="D198" i="2"/>
  <c r="C198" i="2"/>
  <c r="H197" i="2"/>
  <c r="G197" i="2"/>
  <c r="F197" i="2"/>
  <c r="E197" i="2"/>
  <c r="D197" i="2"/>
  <c r="C197" i="2"/>
  <c r="B197" i="2"/>
  <c r="H194" i="2"/>
  <c r="H193" i="2"/>
  <c r="H192" i="2"/>
  <c r="H190" i="2"/>
  <c r="H189" i="2"/>
  <c r="H188" i="2"/>
  <c r="H187" i="2"/>
  <c r="H185" i="2"/>
  <c r="H184" i="2"/>
  <c r="H183" i="2"/>
  <c r="H182" i="2"/>
  <c r="H180" i="2"/>
  <c r="H179" i="2"/>
  <c r="H178" i="2"/>
  <c r="H177" i="2"/>
  <c r="H175" i="2"/>
  <c r="H174" i="2"/>
  <c r="H173" i="2"/>
  <c r="H171" i="2"/>
  <c r="G171" i="2"/>
  <c r="F171" i="2"/>
  <c r="E171" i="2"/>
  <c r="D171" i="2"/>
  <c r="C171" i="2"/>
  <c r="H170" i="2"/>
  <c r="G170" i="2"/>
  <c r="F170" i="2"/>
  <c r="E170" i="2"/>
  <c r="D170" i="2"/>
  <c r="C170" i="2"/>
  <c r="B170" i="2"/>
  <c r="H167" i="2"/>
  <c r="H166" i="2"/>
  <c r="H165" i="2"/>
  <c r="H163" i="2"/>
  <c r="H162" i="2"/>
  <c r="H161" i="2"/>
  <c r="H160" i="2"/>
  <c r="H158" i="2"/>
  <c r="H157" i="2"/>
  <c r="H156" i="2"/>
  <c r="H155" i="2"/>
  <c r="H153" i="2"/>
  <c r="H152" i="2"/>
  <c r="H151" i="2"/>
  <c r="H150" i="2"/>
  <c r="H148" i="2"/>
  <c r="H147" i="2"/>
  <c r="H146" i="2"/>
  <c r="H144" i="2"/>
  <c r="G144" i="2"/>
  <c r="F144" i="2"/>
  <c r="E144" i="2"/>
  <c r="D144" i="2"/>
  <c r="C144" i="2"/>
  <c r="H143" i="2"/>
  <c r="G143" i="2"/>
  <c r="F143" i="2"/>
  <c r="E143" i="2"/>
  <c r="D143" i="2"/>
  <c r="C143" i="2"/>
  <c r="B143" i="2"/>
  <c r="H140" i="2"/>
  <c r="H139" i="2"/>
  <c r="H138" i="2"/>
  <c r="H136" i="2"/>
  <c r="H135" i="2"/>
  <c r="H134" i="2"/>
  <c r="H133" i="2"/>
  <c r="H131" i="2"/>
  <c r="H130" i="2"/>
  <c r="H129" i="2"/>
  <c r="H128" i="2"/>
  <c r="H126" i="2"/>
  <c r="H125" i="2"/>
  <c r="H124" i="2"/>
  <c r="H123" i="2"/>
  <c r="H121" i="2"/>
  <c r="H120" i="2"/>
  <c r="H119" i="2"/>
  <c r="H117" i="2"/>
  <c r="G117" i="2"/>
  <c r="F117" i="2"/>
  <c r="E117" i="2"/>
  <c r="D117" i="2"/>
  <c r="C117" i="2"/>
  <c r="H116" i="2"/>
  <c r="G116" i="2"/>
  <c r="F116" i="2"/>
  <c r="E116" i="2"/>
  <c r="D116" i="2"/>
  <c r="C116" i="2"/>
  <c r="B116" i="2"/>
  <c r="H113" i="2"/>
  <c r="H112" i="2"/>
  <c r="H111" i="2"/>
  <c r="H109" i="2"/>
  <c r="H108" i="2"/>
  <c r="H107" i="2"/>
  <c r="H106" i="2"/>
  <c r="H104" i="2"/>
  <c r="H103" i="2"/>
  <c r="H102" i="2"/>
  <c r="H101" i="2"/>
  <c r="H99" i="2"/>
  <c r="H98" i="2"/>
  <c r="H97" i="2"/>
  <c r="H96" i="2"/>
  <c r="H94" i="2"/>
  <c r="H93" i="2"/>
  <c r="H92" i="2"/>
  <c r="H90" i="2"/>
  <c r="G90" i="2"/>
  <c r="F90" i="2"/>
  <c r="E90" i="2"/>
  <c r="D90" i="2"/>
  <c r="C90" i="2"/>
  <c r="H89" i="2"/>
  <c r="G89" i="2"/>
  <c r="F89" i="2"/>
  <c r="E89" i="2"/>
  <c r="D89" i="2"/>
  <c r="C89" i="2"/>
  <c r="B89" i="2"/>
  <c r="H86" i="2"/>
  <c r="H85" i="2"/>
  <c r="H84" i="2"/>
  <c r="H82" i="2"/>
  <c r="H81" i="2"/>
  <c r="H80" i="2"/>
  <c r="H79" i="2"/>
  <c r="H77" i="2"/>
  <c r="H76" i="2"/>
  <c r="H75" i="2"/>
  <c r="H74" i="2"/>
  <c r="H72" i="2"/>
  <c r="H71" i="2"/>
  <c r="H70" i="2"/>
  <c r="H69" i="2"/>
  <c r="H67" i="2"/>
  <c r="H66" i="2"/>
  <c r="H65" i="2"/>
  <c r="H63" i="2"/>
  <c r="G63" i="2"/>
  <c r="F63" i="2"/>
  <c r="E63" i="2"/>
  <c r="D63" i="2"/>
  <c r="C63" i="2"/>
  <c r="H62" i="2"/>
  <c r="G62" i="2"/>
  <c r="F62" i="2"/>
  <c r="E62" i="2"/>
  <c r="D62" i="2"/>
  <c r="C62" i="2"/>
  <c r="B62" i="2"/>
  <c r="H59" i="2"/>
  <c r="H58" i="2"/>
  <c r="H57" i="2"/>
  <c r="H55" i="2"/>
  <c r="H54" i="2"/>
  <c r="H53" i="2"/>
  <c r="H52" i="2"/>
  <c r="H50" i="2"/>
  <c r="H49" i="2"/>
  <c r="H48" i="2"/>
  <c r="H47" i="2"/>
  <c r="H45" i="2"/>
  <c r="H44" i="2"/>
  <c r="H43" i="2"/>
  <c r="H42" i="2"/>
  <c r="H40" i="2"/>
  <c r="H39" i="2"/>
  <c r="H38" i="2"/>
  <c r="N28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4" i="2"/>
  <c r="M24" i="2"/>
  <c r="L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B279" i="1"/>
  <c r="G253" i="1"/>
  <c r="F253" i="1"/>
  <c r="E253" i="1"/>
  <c r="D253" i="1"/>
  <c r="C253" i="1"/>
  <c r="G252" i="1"/>
  <c r="F252" i="1"/>
  <c r="E252" i="1"/>
  <c r="D252" i="1"/>
  <c r="C252" i="1"/>
  <c r="B252" i="1"/>
  <c r="G226" i="1"/>
  <c r="F226" i="1"/>
  <c r="E226" i="1"/>
  <c r="D226" i="1"/>
  <c r="C226" i="1"/>
  <c r="G225" i="1"/>
  <c r="F225" i="1"/>
  <c r="E225" i="1"/>
  <c r="D225" i="1"/>
  <c r="C225" i="1"/>
  <c r="B225" i="1"/>
  <c r="G199" i="1"/>
  <c r="F199" i="1"/>
  <c r="E199" i="1"/>
  <c r="D199" i="1"/>
  <c r="C199" i="1"/>
  <c r="G198" i="1"/>
  <c r="F198" i="1"/>
  <c r="E198" i="1"/>
  <c r="D198" i="1"/>
  <c r="C198" i="1"/>
  <c r="B198" i="1"/>
  <c r="G172" i="1"/>
  <c r="F172" i="1"/>
  <c r="E172" i="1"/>
  <c r="D172" i="1"/>
  <c r="C172" i="1"/>
  <c r="G171" i="1"/>
  <c r="F171" i="1"/>
  <c r="E171" i="1"/>
  <c r="D171" i="1"/>
  <c r="C171" i="1"/>
  <c r="B171" i="1"/>
  <c r="G145" i="1"/>
  <c r="F145" i="1"/>
  <c r="E145" i="1"/>
  <c r="D145" i="1"/>
  <c r="C145" i="1"/>
  <c r="G144" i="1"/>
  <c r="F144" i="1"/>
  <c r="E144" i="1"/>
  <c r="D144" i="1"/>
  <c r="C144" i="1"/>
  <c r="B144" i="1"/>
  <c r="G118" i="1"/>
  <c r="F118" i="1"/>
  <c r="E118" i="1"/>
  <c r="D118" i="1"/>
  <c r="C118" i="1"/>
  <c r="G117" i="1"/>
  <c r="F117" i="1"/>
  <c r="E117" i="1"/>
  <c r="D117" i="1"/>
  <c r="C117" i="1"/>
  <c r="B117" i="1"/>
  <c r="G91" i="1"/>
  <c r="F91" i="1"/>
  <c r="E91" i="1"/>
  <c r="D91" i="1"/>
  <c r="C91" i="1"/>
  <c r="G90" i="1"/>
  <c r="F90" i="1"/>
  <c r="E90" i="1"/>
  <c r="D90" i="1"/>
  <c r="C90" i="1"/>
  <c r="B90" i="1"/>
  <c r="G64" i="1"/>
  <c r="F64" i="1"/>
  <c r="E64" i="1"/>
  <c r="D64" i="1"/>
  <c r="C64" i="1"/>
  <c r="G63" i="1"/>
  <c r="F63" i="1"/>
  <c r="E63" i="1"/>
  <c r="D63" i="1"/>
  <c r="C63" i="1"/>
  <c r="B63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<sst xmlns="http://schemas.openxmlformats.org/spreadsheetml/2006/main" count="1830" uniqueCount="93">
  <si>
    <t>Metai</t>
  </si>
  <si>
    <t>Garantinio tiekimo galutinių kainų (su PVM) istorija pamėnesiui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</si>
  <si>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</si>
  <si>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</si>
  <si>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</si>
  <si>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</si>
  <si>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</si>
  <si>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</si>
  <si>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</si>
  <si>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</si>
  <si>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</si>
  <si>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</si>
  <si>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</si>
  <si>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</si>
  <si>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Tarifų planas</t>
  </si>
  <si>
    <t>Galutinė (pilna) kaina</t>
  </si>
  <si>
    <t>Standartinis:</t>
  </si>
  <si>
    <t>Vienos laiko zonos</t>
  </si>
  <si>
    <t>Dienos1</t>
  </si>
  <si>
    <t>Nakties, savaitgalio2</t>
  </si>
  <si>
    <t>Namai:</t>
  </si>
  <si>
    <t>Pastovioji dedamoji</t>
  </si>
  <si>
    <t>Namai plius:</t>
  </si>
  <si>
    <t>Išmanusis:</t>
  </si>
  <si>
    <t>Nakties energijos dedamoji</t>
  </si>
  <si>
    <t>Ryto energijos dedamoji</t>
  </si>
  <si>
    <t>Dienos energijos dedamoji</t>
  </si>
  <si>
    <t>Vakaro energijos dedamoji</t>
  </si>
  <si>
    <t>Vidutinės įtampos:</t>
  </si>
  <si>
    <t>1 Dviejų laiko zonų tarifo dieninė energijos dedamoji</t>
  </si>
  <si>
    <t>2 Dviejų laiko zonų tarifo naktinė, šeštadienio ir sekmadienio energijos dedamoji</t>
  </si>
  <si>
    <t>1 pusmetis</t>
  </si>
  <si>
    <t>https://www.e-tar.lt/portal/lt/legalAct/f12f5fd046ed11ec992fe4cdfceb5666</t>
  </si>
  <si>
    <t>https://www.vert.lt/Docs/nutarimas_2021_O3E-1420.pdf#search=D%C4%96L%20VIE%C5%A0UOSIUS%20INTERESUS%20ATITINKAN%C4%8CI%C5%B2%20PASLAUG%C5%B2%20L%C4%96%C5%A0%C5%B2%20IR%20KAINOS%202022%20METAMS%20NUSTATYMO</t>
  </si>
  <si>
    <t>https://www.vert.lt/Docs/nutarimas_2021_O3E-1450.pdf#search=D%C4%96L%20SKIRSTYMO%20PASLAUGOS%20BUITINIAMS%20VARTOTOJAMS%20PAPILDOMOS%20DEDAMOSIOS,%20SKIRTOS%20SKIRTUMUI%20TARP%20VISUOMENINIO%20TIEK%C4%96JO%20FAKTINI%C5%B2%20IR%20PROGNOZUOT%C5%B2%20PAGR%C4%AEST%C5%B2%20S%C4%84NAUD%C5%B2%20KOMPENSUOTI,%202022%20METAMS%20NUSTATYMO</t>
  </si>
  <si>
    <t>https://www.nordpoolgroup.com/en/Market-data1/Dayahead/Area-Prices/LT/Monthly/?view=table</t>
  </si>
  <si>
    <t>https://www.eso.lt/lt/namams/elektra/tarifai-kainos-atsiskaitymas-ir-skolos/garantinio-tiekimo-kaina.html</t>
  </si>
  <si>
    <t>2 pusmetis</t>
  </si>
  <si>
    <t>https://www.e-tar.lt/portal/lt/legalAct/789e9ad0e65d11ecb369fde863feb27d</t>
  </si>
  <si>
    <t>https://www.e-tar.lt/portal/lt/legalAct/525c31e0dd8711ec8d9390588bf2de65</t>
  </si>
  <si>
    <t>https://www.e-tar.lt/portal/lt/legalAct/5e987310e0e311ec8d9390588bf2de65</t>
  </si>
  <si>
    <t>Persiuntimo paslaugos kaina</t>
  </si>
  <si>
    <t>VIAP kaina</t>
  </si>
  <si>
    <t>Skirstymo paslaugos buitiniams vartotojams papildomos dedamosios kaina</t>
  </si>
  <si>
    <t>Garantinio tiekimo (energijos) kaina</t>
  </si>
  <si>
    <r>
      <t xml:space="preserve">Galutinė (pilna </t>
    </r>
    <r>
      <rPr>
        <sz val="11"/>
        <color rgb="FF00B050"/>
        <rFont val="Calibri"/>
        <family val="2"/>
        <charset val="186"/>
        <scheme val="minor"/>
      </rPr>
      <t>tiksli</t>
    </r>
    <r>
      <rPr>
        <sz val="11"/>
        <color rgb="FF000000"/>
        <rFont val="Calibri"/>
        <family val="2"/>
        <charset val="186"/>
        <scheme val="minor"/>
      </rPr>
      <t>) kaina buitiniam vartotojui, kuriam užtikrinamas garantinis tiekimas</t>
    </r>
  </si>
  <si>
    <r>
      <t xml:space="preserve">Galutinė (pilna </t>
    </r>
    <r>
      <rPr>
        <sz val="11"/>
        <color rgb="FFFF0000"/>
        <rFont val="Calibri"/>
        <family val="2"/>
        <charset val="186"/>
        <scheme val="minor"/>
      </rPr>
      <t>suapvalinta</t>
    </r>
    <r>
      <rPr>
        <sz val="11"/>
        <color rgb="FF000000"/>
        <rFont val="Calibri"/>
        <family val="2"/>
        <charset val="186"/>
        <scheme val="minor"/>
      </rPr>
      <t>) kaina buitiniam vartotojui, kuriam užtikrinamas garantinis tiekimas</t>
    </r>
  </si>
  <si>
    <t>A</t>
  </si>
  <si>
    <t>B</t>
  </si>
  <si>
    <t>C</t>
  </si>
  <si>
    <t>D</t>
  </si>
  <si>
    <t>E=A+B+C+D</t>
  </si>
  <si>
    <t>≈E=A+B+C+D</t>
  </si>
  <si>
    <t>≈</t>
  </si>
  <si>
    <r>
      <t>Dienos</t>
    </r>
    <r>
      <rPr>
        <vertAlign val="superscript"/>
        <sz val="11"/>
        <color rgb="FF000000"/>
        <rFont val="Calibri"/>
        <family val="2"/>
        <charset val="186"/>
        <scheme val="minor"/>
      </rPr>
      <t>1</t>
    </r>
  </si>
  <si>
    <r>
      <t>Nakties, savaitgalio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</si>
  <si>
    <t>Mėnuo</t>
  </si>
  <si>
    <t>Kas sudaro galutinę kainą?</t>
  </si>
  <si>
    <t>Kainos pateikiamos su PVM</t>
  </si>
  <si>
    <t>https://www.vert.lt/Docs/nutarimas_2020_O3E-1068.pdf</t>
  </si>
  <si>
    <t>https://www.vert.lt/Docs/nutarimas_2020_O3E-1013.pdf</t>
  </si>
  <si>
    <t>https://www.vert.lt/Docs/nutarimas_2020_O3E-1012.pdf</t>
  </si>
  <si>
    <t>https://www.nordpoolgroup.com/Market-data1/Dayahead/Area-Prices/LT/Monthly/?view=table</t>
  </si>
  <si>
    <t>Valstybės taikomas dalinis tiekimo kainos kompensavimas</t>
  </si>
  <si>
    <t>Galutinė kaina įvertinus kompensaciją</t>
  </si>
  <si>
    <t>F</t>
  </si>
  <si>
    <t>G=E-F</t>
  </si>
  <si>
    <t>Valstybės taikomas dalinis tiekimo kainos kompensavimas (klientams, kurių Tiekėjas nutraukė veiklą)</t>
  </si>
  <si>
    <t>Galutinė kaina įvertinus kompensaciją (klientams, kurių Tiekėjas nutraukė veiklą)</t>
  </si>
  <si>
    <t>G=E+F</t>
  </si>
  <si>
    <t>Galutinė (pilna tiksli) kaina buitiniam vartotojui, kuriam užtikrinamas garantinis tiekimas</t>
  </si>
  <si>
    <t>Papildomos dedamosios prie elektros energijos persiuntimo kaina</t>
  </si>
  <si>
    <t>https://e-seimas.lrs.lt/portal/legalAct/lt/TAD/d802574665ed11ed8a47de53ff967b64?jfwid=-2q8cigi65</t>
  </si>
  <si>
    <t>https://e-seimas.lrs.lt/portal/legalAct/lt/TAD/ab1b6ea053d311edba0ded10be2fa21c?jfwid=32wf6fbo</t>
  </si>
  <si>
    <t>https://e-seimas.lrs.lt/portal/legalAct/lt/TAD/6679109480a611edbdcebd68a7a0df7e?positionInSearchResults=0&amp;searchModelUUID=6710cf96-8cf7-4c32-ae12-4611155c7ea8</t>
  </si>
  <si>
    <t>https://e-seimas.lrs.lt/portal/legalActEditions/lt/TAD/TAIS.167899</t>
  </si>
  <si>
    <t>Nuorodos į patvirtintus teisės aktus:</t>
  </si>
  <si>
    <t>Galutinė kaina buitiniam vartotojui, kuriam užtikrinamas garantinis tiekimas</t>
  </si>
  <si>
    <t>Valstybės taikomas dalinis tiekimo kainos kompensavimas už elektros energiją baigėsi 2023-06-30 ir nuo 2023-07-01 nebetaikomas</t>
  </si>
  <si>
    <t>https://www.e-tar.lt/portal/lt/legalAct/d1405570a32011efa605b9842742bf37</t>
  </si>
  <si>
    <t>https://www.e-tar.lt/portal/lt/legalAct/6aaf529096d511efa605b9842742bf37</t>
  </si>
  <si>
    <t>https://e-seimas.lrs.lt/portal/legalAct/lt/TAD/TAIS.167899/asr</t>
  </si>
  <si>
    <t>https://www.e-tar.lt/portal/lt/legalAct/a9c4e976a32011efa605b9842742bf37</t>
  </si>
  <si>
    <t>Dieninis</t>
  </si>
  <si>
    <r>
      <t>Naktinis, savaitgalio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</si>
  <si>
    <t>Efektyvus:</t>
  </si>
  <si>
    <t>galioja nuo 2025-07-01</t>
  </si>
  <si>
    <t>Galios dedamoji</t>
  </si>
  <si>
    <t>Naktinis, savaitgalio</t>
  </si>
  <si>
    <t>galioja iki 2025-06-30</t>
  </si>
  <si>
    <t>Naktinis, savaitgalio2</t>
  </si>
  <si>
    <t>Nakties, savaitgalio</t>
  </si>
  <si>
    <t>nuo 2025-07-01, pervardintas "Išmanusis"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</si>
</sst>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yyyy/mm"/>
    <numFmt numFmtId="165" formatCode="#,##0.000_ ;[Red]\-#,##0.000\ "/>
    <numFmt numFmtId="166" formatCode="#,##0.00_ ;[Red]\-#,##0.00\ "/>
    <numFmt numFmtId="167" formatCode="0.0000000"/>
    <numFmt numFmtId="168" formatCode="#,##0.00000_ ;[Red]\-#,##0.00000\ "/>
    <numFmt numFmtId="169" formatCode="0.00000"/>
    <numFmt numFmtId="170" formatCode="0.0000000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3"/>
      <color rgb="FF002060"/>
      <name val="Calibri"/>
      <family val="2"/>
      <charset val="186"/>
      <scheme val="minor"/>
    </font>
    <font>
      <vertAlign val="superscript"/>
      <sz val="11"/>
      <color rgb="FF000000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3"/>
      <color rgb="FF000000"/>
      <name val="Calibri"/>
      <family val="2"/>
      <charset val="186"/>
    </font>
    <font>
      <b/>
      <sz val="13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</font>
    <font>
      <b/>
      <sz val="14"/>
      <color theme="1"/>
      <name val="Times New Roman"/>
      <family val="1"/>
      <charset val="186"/>
    </font>
    <font>
      <sz val="11"/>
      <color rgb="FF00808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shrinkToFit="1"/>
    </xf>
    <xf numFmtId="0" fontId="6" fillId="4" borderId="13" xfId="0" applyFont="1" applyFill="1" applyBorder="1" applyAlignment="1">
      <alignment vertical="center" shrinkToFit="1"/>
    </xf>
    <xf numFmtId="0" fontId="4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5" fillId="4" borderId="6" xfId="0" applyFont="1" applyFill="1" applyBorder="1" applyAlignment="1">
      <alignment horizontal="right" vertical="center" wrapText="1"/>
    </xf>
    <xf numFmtId="2" fontId="7" fillId="0" borderId="21" xfId="0" applyNumberFormat="1" applyFont="1" applyBorder="1" applyAlignment="1">
      <alignment vertical="center" shrinkToFit="1"/>
    </xf>
    <xf numFmtId="2" fontId="7" fillId="0" borderId="22" xfId="0" applyNumberFormat="1" applyFont="1" applyBorder="1" applyAlignment="1">
      <alignment vertical="center" shrinkToFit="1"/>
    </xf>
    <xf numFmtId="0" fontId="3" fillId="0" borderId="0" xfId="1" applyFill="1" applyAlignment="1">
      <alignment vertical="center"/>
    </xf>
    <xf numFmtId="164" fontId="0" fillId="5" borderId="0" xfId="0" applyNumberFormat="1" applyFill="1" applyAlignment="1">
      <alignment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165" fontId="9" fillId="0" borderId="40" xfId="0" applyNumberFormat="1" applyFont="1" applyBorder="1" applyAlignment="1">
      <alignment vertical="center" shrinkToFit="1"/>
    </xf>
    <xf numFmtId="0" fontId="4" fillId="0" borderId="41" xfId="0" applyFont="1" applyBorder="1" applyAlignment="1">
      <alignment horizontal="right" vertical="center" wrapTex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165" fontId="9" fillId="0" borderId="46" xfId="0" applyNumberFormat="1" applyFont="1" applyBorder="1" applyAlignment="1">
      <alignment vertical="center" shrinkToFit="1"/>
    </xf>
    <xf numFmtId="0" fontId="4" fillId="0" borderId="47" xfId="0" applyFont="1" applyBorder="1" applyAlignment="1">
      <alignment horizontal="right" vertical="center" wrapText="1"/>
    </xf>
    <xf numFmtId="0" fontId="4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165" fontId="9" fillId="0" borderId="52" xfId="0" applyNumberFormat="1" applyFont="1" applyBorder="1" applyAlignment="1">
      <alignment vertical="center" shrinkToFit="1"/>
    </xf>
    <xf numFmtId="165" fontId="11" fillId="0" borderId="13" xfId="0" applyNumberFormat="1" applyFont="1" applyBorder="1" applyAlignment="1">
      <alignment vertical="center" shrinkToFit="1"/>
    </xf>
    <xf numFmtId="2" fontId="4" fillId="0" borderId="48" xfId="0" applyNumberFormat="1" applyFont="1" applyBorder="1" applyAlignment="1">
      <alignment vertical="center" shrinkToFit="1"/>
    </xf>
    <xf numFmtId="0" fontId="4" fillId="6" borderId="49" xfId="0" applyFont="1" applyFill="1" applyBorder="1" applyAlignment="1">
      <alignment vertical="center" shrinkToFit="1"/>
    </xf>
    <xf numFmtId="0" fontId="4" fillId="6" borderId="50" xfId="0" applyFont="1" applyFill="1" applyBorder="1" applyAlignment="1">
      <alignment vertical="center" shrinkToFit="1"/>
    </xf>
    <xf numFmtId="2" fontId="4" fillId="0" borderId="51" xfId="0" applyNumberFormat="1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horizontal="center" vertical="center" shrinkToFit="1"/>
    </xf>
    <xf numFmtId="0" fontId="14" fillId="0" borderId="36" xfId="0" applyFont="1" applyBorder="1" applyAlignment="1">
      <alignment vertical="center" shrinkToFit="1"/>
    </xf>
    <xf numFmtId="0" fontId="14" fillId="0" borderId="37" xfId="0" applyFont="1" applyBorder="1" applyAlignment="1">
      <alignment vertical="center" shrinkToFit="1"/>
    </xf>
    <xf numFmtId="0" fontId="14" fillId="0" borderId="38" xfId="0" applyFont="1" applyBorder="1" applyAlignment="1">
      <alignment vertical="center" shrinkToFit="1"/>
    </xf>
    <xf numFmtId="0" fontId="14" fillId="0" borderId="39" xfId="0" applyFont="1" applyBorder="1" applyAlignment="1">
      <alignment vertical="center" shrinkToFit="1"/>
    </xf>
    <xf numFmtId="165" fontId="15" fillId="0" borderId="40" xfId="0" applyNumberFormat="1" applyFont="1" applyBorder="1" applyAlignment="1">
      <alignment vertical="center" shrinkToFit="1"/>
    </xf>
    <xf numFmtId="0" fontId="14" fillId="0" borderId="42" xfId="0" applyFont="1" applyBorder="1" applyAlignment="1">
      <alignment vertical="center" shrinkToFit="1"/>
    </xf>
    <xf numFmtId="0" fontId="14" fillId="0" borderId="43" xfId="0" applyFont="1" applyBorder="1" applyAlignment="1">
      <alignment vertical="center" shrinkToFit="1"/>
    </xf>
    <xf numFmtId="0" fontId="14" fillId="0" borderId="44" xfId="0" applyFont="1" applyBorder="1" applyAlignment="1">
      <alignment vertical="center" shrinkToFit="1"/>
    </xf>
    <xf numFmtId="0" fontId="14" fillId="0" borderId="45" xfId="0" applyFont="1" applyBorder="1" applyAlignment="1">
      <alignment vertical="center" shrinkToFit="1"/>
    </xf>
    <xf numFmtId="165" fontId="15" fillId="0" borderId="46" xfId="0" applyNumberFormat="1" applyFont="1" applyBorder="1" applyAlignment="1">
      <alignment vertical="center" shrinkToFit="1"/>
    </xf>
    <xf numFmtId="0" fontId="14" fillId="0" borderId="48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0" fontId="14" fillId="0" borderId="50" xfId="0" applyFont="1" applyBorder="1" applyAlignment="1">
      <alignment vertical="center" shrinkToFit="1"/>
    </xf>
    <xf numFmtId="0" fontId="14" fillId="0" borderId="51" xfId="0" applyFont="1" applyBorder="1" applyAlignment="1">
      <alignment vertical="center" shrinkToFit="1"/>
    </xf>
    <xf numFmtId="165" fontId="15" fillId="0" borderId="52" xfId="0" applyNumberFormat="1" applyFont="1" applyBorder="1" applyAlignment="1">
      <alignment vertical="center" shrinkToFit="1"/>
    </xf>
    <xf numFmtId="165" fontId="16" fillId="0" borderId="13" xfId="0" applyNumberFormat="1" applyFont="1" applyBorder="1" applyAlignment="1">
      <alignment vertical="center" shrinkToFit="1"/>
    </xf>
    <xf numFmtId="2" fontId="14" fillId="0" borderId="48" xfId="0" applyNumberFormat="1" applyFont="1" applyBorder="1" applyAlignment="1">
      <alignment vertical="center" shrinkToFit="1"/>
    </xf>
    <xf numFmtId="0" fontId="14" fillId="6" borderId="49" xfId="0" applyFont="1" applyFill="1" applyBorder="1" applyAlignment="1">
      <alignment vertical="center" shrinkToFit="1"/>
    </xf>
    <xf numFmtId="0" fontId="14" fillId="6" borderId="50" xfId="0" applyFont="1" applyFill="1" applyBorder="1" applyAlignment="1">
      <alignment vertical="center" shrinkToFit="1"/>
    </xf>
    <xf numFmtId="2" fontId="14" fillId="0" borderId="51" xfId="0" applyNumberFormat="1" applyFont="1" applyBorder="1" applyAlignment="1">
      <alignment vertical="center" shrinkToFit="1"/>
    </xf>
    <xf numFmtId="166" fontId="15" fillId="0" borderId="52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28" xfId="0" applyFont="1" applyBorder="1" applyAlignment="1">
      <alignment vertical="center" shrinkToFit="1"/>
    </xf>
    <xf numFmtId="2" fontId="4" fillId="6" borderId="51" xfId="0" applyNumberFormat="1" applyFont="1" applyFill="1" applyBorder="1" applyAlignment="1">
      <alignment vertical="center" shrinkToFi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shrinkToFi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7" fontId="4" fillId="0" borderId="39" xfId="0" applyNumberFormat="1" applyFont="1" applyBorder="1" applyAlignment="1">
      <alignment vertical="center" shrinkToFit="1"/>
    </xf>
    <xf numFmtId="167" fontId="4" fillId="0" borderId="45" xfId="0" applyNumberFormat="1" applyFont="1" applyBorder="1" applyAlignment="1">
      <alignment vertical="center" shrinkToFit="1"/>
    </xf>
    <xf numFmtId="167" fontId="4" fillId="0" borderId="51" xfId="0" applyNumberFormat="1" applyFont="1" applyBorder="1" applyAlignment="1">
      <alignment vertical="center" shrinkToFit="1"/>
    </xf>
    <xf numFmtId="0" fontId="4" fillId="0" borderId="38" xfId="0" applyNumberFormat="1" applyFont="1" applyBorder="1" applyAlignment="1">
      <alignment vertical="center" shrinkToFit="1"/>
    </xf>
    <xf numFmtId="0" fontId="17" fillId="0" borderId="40" xfId="0" applyNumberFormat="1" applyFont="1" applyBorder="1" applyAlignment="1">
      <alignment vertical="center" shrinkToFit="1"/>
    </xf>
    <xf numFmtId="0" fontId="4" fillId="0" borderId="44" xfId="0" applyNumberFormat="1" applyFont="1" applyBorder="1" applyAlignment="1">
      <alignment vertical="center" shrinkToFit="1"/>
    </xf>
    <xf numFmtId="0" fontId="17" fillId="0" borderId="46" xfId="0" applyNumberFormat="1" applyFont="1" applyBorder="1" applyAlignment="1">
      <alignment vertical="center" shrinkToFit="1"/>
    </xf>
    <xf numFmtId="0" fontId="4" fillId="0" borderId="48" xfId="0" applyNumberFormat="1" applyFont="1" applyBorder="1" applyAlignment="1">
      <alignment vertical="center" shrinkToFit="1"/>
    </xf>
    <xf numFmtId="0" fontId="4" fillId="0" borderId="50" xfId="0" applyNumberFormat="1" applyFont="1" applyBorder="1" applyAlignment="1">
      <alignment vertical="center" shrinkToFit="1"/>
    </xf>
    <xf numFmtId="0" fontId="17" fillId="0" borderId="52" xfId="0" applyNumberFormat="1" applyFont="1" applyBorder="1" applyAlignment="1">
      <alignment vertical="center" shrinkToFit="1"/>
    </xf>
    <xf numFmtId="0" fontId="6" fillId="0" borderId="12" xfId="0" applyNumberFormat="1" applyFont="1" applyBorder="1" applyAlignment="1">
      <alignment vertical="center" shrinkToFit="1"/>
    </xf>
    <xf numFmtId="0" fontId="18" fillId="0" borderId="13" xfId="0" applyNumberFormat="1" applyFont="1" applyBorder="1" applyAlignment="1">
      <alignment vertical="center" shrinkToFit="1"/>
    </xf>
    <xf numFmtId="0" fontId="4" fillId="6" borderId="50" xfId="0" applyNumberFormat="1" applyFont="1" applyFill="1" applyBorder="1" applyAlignment="1">
      <alignment vertical="center" shrinkToFit="1"/>
    </xf>
    <xf numFmtId="0" fontId="4" fillId="0" borderId="39" xfId="0" applyNumberFormat="1" applyFont="1" applyBorder="1" applyAlignment="1">
      <alignment vertical="center" shrinkToFit="1"/>
    </xf>
    <xf numFmtId="0" fontId="4" fillId="0" borderId="45" xfId="0" applyNumberFormat="1" applyFont="1" applyBorder="1" applyAlignment="1">
      <alignment vertical="center" shrinkToFit="1"/>
    </xf>
    <xf numFmtId="0" fontId="4" fillId="0" borderId="51" xfId="0" applyNumberFormat="1" applyFont="1" applyBorder="1" applyAlignment="1">
      <alignment vertical="center" shrinkToFit="1"/>
    </xf>
    <xf numFmtId="0" fontId="6" fillId="0" borderId="28" xfId="0" applyNumberFormat="1" applyFont="1" applyBorder="1" applyAlignment="1">
      <alignment vertical="center" shrinkToFit="1"/>
    </xf>
    <xf numFmtId="0" fontId="4" fillId="6" borderId="51" xfId="0" applyNumberFormat="1" applyFont="1" applyFill="1" applyBorder="1" applyAlignment="1">
      <alignment vertical="center" shrinkToFit="1"/>
    </xf>
    <xf numFmtId="0" fontId="7" fillId="0" borderId="15" xfId="0" applyNumberFormat="1" applyFont="1" applyBorder="1" applyAlignment="1">
      <alignment vertical="center" shrinkToFit="1"/>
    </xf>
    <xf numFmtId="0" fontId="7" fillId="0" borderId="16" xfId="0" applyNumberFormat="1" applyFont="1" applyBorder="1" applyAlignment="1">
      <alignment vertical="center" shrinkToFit="1"/>
    </xf>
    <xf numFmtId="0" fontId="7" fillId="0" borderId="18" xfId="0" applyNumberFormat="1" applyFont="1" applyBorder="1" applyAlignment="1">
      <alignment vertical="center" shrinkToFit="1"/>
    </xf>
    <xf numFmtId="0" fontId="7" fillId="0" borderId="19" xfId="0" applyNumberFormat="1" applyFont="1" applyBorder="1" applyAlignment="1">
      <alignment vertical="center" shrinkToFit="1"/>
    </xf>
    <xf numFmtId="0" fontId="7" fillId="0" borderId="21" xfId="0" applyNumberFormat="1" applyFont="1" applyBorder="1" applyAlignment="1">
      <alignment vertical="center" shrinkToFit="1"/>
    </xf>
    <xf numFmtId="0" fontId="7" fillId="0" borderId="22" xfId="0" applyNumberFormat="1" applyFont="1" applyBorder="1" applyAlignment="1">
      <alignment vertical="center" shrinkToFit="1"/>
    </xf>
    <xf numFmtId="0" fontId="6" fillId="4" borderId="12" xfId="0" applyNumberFormat="1" applyFont="1" applyFill="1" applyBorder="1" applyAlignment="1">
      <alignment vertical="center" shrinkToFit="1"/>
    </xf>
    <xf numFmtId="0" fontId="6" fillId="4" borderId="13" xfId="0" applyNumberFormat="1" applyFont="1" applyFill="1" applyBorder="1" applyAlignment="1">
      <alignment vertical="center" shrinkToFit="1"/>
    </xf>
    <xf numFmtId="0" fontId="7" fillId="0" borderId="23" xfId="0" applyNumberFormat="1" applyFont="1" applyBorder="1" applyAlignment="1">
      <alignment vertical="center" shrinkToFit="1"/>
    </xf>
    <xf numFmtId="166" fontId="7" fillId="0" borderId="21" xfId="0" applyNumberFormat="1" applyFont="1" applyBorder="1" applyAlignment="1">
      <alignment vertical="center" shrinkToFit="1"/>
    </xf>
    <xf numFmtId="166" fontId="7" fillId="0" borderId="22" xfId="0" applyNumberFormat="1" applyFont="1" applyBorder="1" applyAlignment="1">
      <alignment vertical="center" shrinkToFit="1"/>
    </xf>
    <xf numFmtId="167" fontId="6" fillId="0" borderId="28" xfId="0" applyNumberFormat="1" applyFont="1" applyBorder="1" applyAlignment="1">
      <alignment vertical="center" shrinkToFit="1"/>
    </xf>
    <xf numFmtId="167" fontId="4" fillId="6" borderId="51" xfId="0" applyNumberFormat="1" applyFont="1" applyFill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3" xfId="0" applyNumberFormat="1" applyFont="1" applyBorder="1" applyAlignment="1">
      <alignment vertical="center" shrinkToFit="1"/>
    </xf>
    <xf numFmtId="0" fontId="17" fillId="3" borderId="8" xfId="0" applyFont="1" applyFill="1" applyBorder="1" applyAlignment="1">
      <alignment horizontal="center" vertical="center" wrapText="1"/>
    </xf>
    <xf numFmtId="168" fontId="4" fillId="0" borderId="36" xfId="0" applyNumberFormat="1" applyFont="1" applyBorder="1" applyAlignment="1">
      <alignment vertical="center" shrinkToFit="1"/>
    </xf>
    <xf numFmtId="168" fontId="4" fillId="0" borderId="42" xfId="0" applyNumberFormat="1" applyFont="1" applyBorder="1" applyAlignment="1">
      <alignment vertical="center" shrinkToFit="1"/>
    </xf>
    <xf numFmtId="168" fontId="4" fillId="0" borderId="48" xfId="0" applyNumberFormat="1" applyFont="1" applyBorder="1" applyAlignment="1">
      <alignment vertical="center" shrinkToFit="1"/>
    </xf>
    <xf numFmtId="168" fontId="6" fillId="0" borderId="12" xfId="0" applyNumberFormat="1" applyFont="1" applyBorder="1" applyAlignment="1">
      <alignment vertical="center" shrinkToFit="1"/>
    </xf>
    <xf numFmtId="0" fontId="19" fillId="0" borderId="40" xfId="0" applyNumberFormat="1" applyFont="1" applyBorder="1" applyAlignment="1">
      <alignment vertical="center" shrinkToFit="1"/>
    </xf>
    <xf numFmtId="0" fontId="19" fillId="0" borderId="46" xfId="0" applyNumberFormat="1" applyFont="1" applyBorder="1" applyAlignment="1">
      <alignment vertical="center" shrinkToFit="1"/>
    </xf>
    <xf numFmtId="0" fontId="19" fillId="0" borderId="52" xfId="0" applyNumberFormat="1" applyFont="1" applyBorder="1" applyAlignment="1">
      <alignment vertical="center" shrinkToFit="1"/>
    </xf>
    <xf numFmtId="0" fontId="20" fillId="0" borderId="13" xfId="0" applyNumberFormat="1" applyFont="1" applyBorder="1" applyAlignment="1">
      <alignment vertical="center" shrinkToFit="1"/>
    </xf>
    <xf numFmtId="166" fontId="19" fillId="0" borderId="52" xfId="0" applyNumberFormat="1" applyFont="1" applyBorder="1" applyAlignment="1">
      <alignment vertical="center" shrinkToFit="1"/>
    </xf>
    <xf numFmtId="0" fontId="21" fillId="0" borderId="16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166" fontId="21" fillId="0" borderId="22" xfId="0" applyNumberFormat="1" applyFont="1" applyBorder="1" applyAlignment="1">
      <alignment vertical="center" shrinkToFit="1"/>
    </xf>
    <xf numFmtId="169" fontId="14" fillId="0" borderId="36" xfId="0" applyNumberFormat="1" applyFont="1" applyBorder="1" applyAlignment="1">
      <alignment vertical="center" shrinkToFit="1"/>
    </xf>
    <xf numFmtId="169" fontId="14" fillId="0" borderId="42" xfId="0" applyNumberFormat="1" applyFont="1" applyBorder="1" applyAlignment="1">
      <alignment vertical="center" shrinkToFit="1"/>
    </xf>
    <xf numFmtId="169" fontId="14" fillId="0" borderId="48" xfId="0" applyNumberFormat="1" applyFont="1" applyBorder="1" applyAlignment="1">
      <alignment vertical="center" shrinkToFit="1"/>
    </xf>
    <xf numFmtId="169" fontId="12" fillId="0" borderId="12" xfId="0" applyNumberFormat="1" applyFont="1" applyBorder="1" applyAlignment="1">
      <alignment vertical="center" shrinkToFit="1"/>
    </xf>
    <xf numFmtId="2" fontId="21" fillId="0" borderId="22" xfId="0" applyNumberFormat="1" applyFont="1" applyBorder="1" applyAlignment="1">
      <alignment vertical="center" shrinkToFit="1"/>
    </xf>
    <xf numFmtId="0" fontId="0" fillId="0" borderId="28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167" fontId="4" fillId="0" borderId="38" xfId="0" applyNumberFormat="1" applyFont="1" applyBorder="1" applyAlignment="1">
      <alignment vertical="center" shrinkToFit="1"/>
    </xf>
    <xf numFmtId="167" fontId="19" fillId="0" borderId="40" xfId="0" applyNumberFormat="1" applyFont="1" applyBorder="1" applyAlignment="1">
      <alignment vertical="center" shrinkToFit="1"/>
    </xf>
    <xf numFmtId="167" fontId="4" fillId="0" borderId="44" xfId="0" applyNumberFormat="1" applyFont="1" applyBorder="1" applyAlignment="1">
      <alignment vertical="center" shrinkToFit="1"/>
    </xf>
    <xf numFmtId="167" fontId="19" fillId="0" borderId="46" xfId="0" applyNumberFormat="1" applyFont="1" applyBorder="1" applyAlignment="1">
      <alignment vertical="center" shrinkToFit="1"/>
    </xf>
    <xf numFmtId="167" fontId="4" fillId="0" borderId="50" xfId="0" applyNumberFormat="1" applyFont="1" applyBorder="1" applyAlignment="1">
      <alignment vertical="center" shrinkToFit="1"/>
    </xf>
    <xf numFmtId="167" fontId="19" fillId="0" borderId="52" xfId="0" applyNumberFormat="1" applyFont="1" applyBorder="1" applyAlignment="1">
      <alignment vertical="center" shrinkToFit="1"/>
    </xf>
    <xf numFmtId="167" fontId="6" fillId="0" borderId="12" xfId="0" applyNumberFormat="1" applyFont="1" applyBorder="1" applyAlignment="1">
      <alignment vertical="center" shrinkToFit="1"/>
    </xf>
    <xf numFmtId="167" fontId="20" fillId="0" borderId="13" xfId="0" applyNumberFormat="1" applyFont="1" applyBorder="1" applyAlignment="1">
      <alignment vertical="center" shrinkToFit="1"/>
    </xf>
    <xf numFmtId="167" fontId="4" fillId="6" borderId="50" xfId="0" applyNumberFormat="1" applyFont="1" applyFill="1" applyBorder="1" applyAlignment="1">
      <alignment vertical="center" shrinkToFit="1"/>
    </xf>
    <xf numFmtId="170" fontId="4" fillId="0" borderId="38" xfId="0" applyNumberFormat="1" applyFont="1" applyBorder="1" applyAlignment="1">
      <alignment vertical="center" shrinkToFit="1"/>
    </xf>
    <xf numFmtId="170" fontId="4" fillId="0" borderId="44" xfId="0" applyNumberFormat="1" applyFont="1" applyBorder="1" applyAlignment="1">
      <alignment vertical="center" shrinkToFit="1"/>
    </xf>
    <xf numFmtId="170" fontId="4" fillId="0" borderId="50" xfId="0" applyNumberFormat="1" applyFont="1" applyBorder="1" applyAlignment="1">
      <alignment vertical="center" shrinkToFit="1"/>
    </xf>
    <xf numFmtId="170" fontId="6" fillId="0" borderId="12" xfId="0" applyNumberFormat="1" applyFont="1" applyBorder="1" applyAlignment="1">
      <alignment vertical="center" shrinkToFit="1"/>
    </xf>
    <xf numFmtId="170" fontId="4" fillId="6" borderId="50" xfId="0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vertical="center" shrinkToFit="1"/>
    </xf>
    <xf numFmtId="0" fontId="4" fillId="0" borderId="53" xfId="0" applyFont="1" applyBorder="1" applyAlignment="1">
      <alignment horizontal="right" vertical="center" wrapText="1"/>
    </xf>
    <xf numFmtId="169" fontId="4" fillId="0" borderId="54" xfId="0" applyNumberFormat="1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4" fillId="0" borderId="58" xfId="0" applyFont="1" applyBorder="1" applyAlignment="1">
      <alignment horizontal="right" vertical="center" wrapText="1"/>
    </xf>
    <xf numFmtId="169" fontId="4" fillId="0" borderId="59" xfId="0" applyNumberFormat="1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17" fillId="0" borderId="6" xfId="0" applyFont="1" applyBorder="1" applyAlignment="1">
      <alignment horizontal="right" vertical="center" wrapText="1"/>
    </xf>
    <xf numFmtId="169" fontId="23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 shrinkToFit="1"/>
    </xf>
    <xf numFmtId="0" fontId="4" fillId="0" borderId="29" xfId="0" applyFont="1" applyBorder="1" applyAlignment="1">
      <alignment horizontal="right" vertical="center" wrapText="1"/>
    </xf>
    <xf numFmtId="2" fontId="4" fillId="0" borderId="30" xfId="0" applyNumberFormat="1" applyFont="1" applyBorder="1" applyAlignment="1">
      <alignment vertical="center" shrinkToFit="1"/>
    </xf>
    <xf numFmtId="0" fontId="4" fillId="6" borderId="31" xfId="0" applyFont="1" applyFill="1" applyBorder="1" applyAlignment="1">
      <alignment vertical="center" shrinkToFit="1"/>
    </xf>
    <xf numFmtId="0" fontId="4" fillId="6" borderId="63" xfId="0" applyFont="1" applyFill="1" applyBorder="1" applyAlignment="1">
      <alignment vertical="center" shrinkToFit="1"/>
    </xf>
    <xf numFmtId="169" fontId="0" fillId="0" borderId="12" xfId="0" applyNumberFormat="1" applyBorder="1" applyAlignment="1">
      <alignment vertical="center" shrinkToFit="1"/>
    </xf>
    <xf numFmtId="169" fontId="4" fillId="0" borderId="30" xfId="0" applyNumberFormat="1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169" fontId="23" fillId="0" borderId="0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 shrinkToFit="1"/>
    </xf>
    <xf numFmtId="0" fontId="19" fillId="0" borderId="57" xfId="0" applyFont="1" applyBorder="1" applyAlignment="1">
      <alignment vertical="center" shrinkToFit="1"/>
    </xf>
    <xf numFmtId="8" fontId="19" fillId="0" borderId="11" xfId="0" applyNumberFormat="1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9" fillId="0" borderId="6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7" fillId="0" borderId="57" xfId="0" applyFont="1" applyBorder="1" applyAlignment="1">
      <alignment vertical="center" shrinkToFit="1"/>
    </xf>
    <xf numFmtId="0" fontId="17" fillId="0" borderId="6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8" fontId="17" fillId="0" borderId="11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.lt/Docs/nutarimas_2020_O3E-1012.pdf" TargetMode="External"/><Relationship Id="rId2" Type="http://schemas.openxmlformats.org/officeDocument/2006/relationships/hyperlink" Target="https://www.vert.lt/Docs/nutarimas_2020_O3E-1013.pdf" TargetMode="External"/><Relationship Id="rId1" Type="http://schemas.openxmlformats.org/officeDocument/2006/relationships/hyperlink" Target="https://www.vert.lt/Docs/nutarimas_2020_O3E-106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so.lt/lt/namams/elektra/tarifai-kainos-atsiskaitymas-ir-skolos/garantinio-tiekimo-kaina.html" TargetMode="External"/><Relationship Id="rId4" Type="http://schemas.openxmlformats.org/officeDocument/2006/relationships/hyperlink" Target="https://www.nordpoolgroup.com/Market-data1/Dayahead/Area-Prices/LT/Monthly/?view=tabl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dpoolgroup.com/en/Market-data1/Dayahead/Area-Prices/LT/Monthly/?view=table" TargetMode="External"/><Relationship Id="rId3" Type="http://schemas.openxmlformats.org/officeDocument/2006/relationships/hyperlink" Target="https://www.eso.lt/lt/namams/elektra/tarifai-kainos-atsiskaitymas-ir-skolos/garantinio-tiekimo-kaina.html" TargetMode="External"/><Relationship Id="rId7" Type="http://schemas.openxmlformats.org/officeDocument/2006/relationships/hyperlink" Target="https://www.e-tar.lt/portal/lt/legalAct/5e987310e0e311ec8d9390588bf2de65" TargetMode="External"/><Relationship Id="rId2" Type="http://schemas.openxmlformats.org/officeDocument/2006/relationships/hyperlink" Target="https://www.vert.lt/Docs/nutarimas_2021_O3E-1450.pdf" TargetMode="External"/><Relationship Id="rId1" Type="http://schemas.openxmlformats.org/officeDocument/2006/relationships/hyperlink" Target="https://www.vert.lt/Docs/nutarimas_2021_O3E-1420.pdf" TargetMode="External"/><Relationship Id="rId6" Type="http://schemas.openxmlformats.org/officeDocument/2006/relationships/hyperlink" Target="https://www.e-tar.lt/portal/lt/legalAct/525c31e0dd8711ec8d9390588bf2de65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e-tar.lt/portal/lt/legalAct/789e9ad0e65d11ecb369fde863feb27d" TargetMode="External"/><Relationship Id="rId10" Type="http://schemas.openxmlformats.org/officeDocument/2006/relationships/hyperlink" Target="https://www.eso.lt/lt/namams/elektra/tarifai-kainos-atsiskaitymas-ir-skolos/garantinio-tiekimo-kaina.html" TargetMode="External"/><Relationship Id="rId4" Type="http://schemas.openxmlformats.org/officeDocument/2006/relationships/hyperlink" Target="https://www.e-tar.lt/portal/lt/legalAct/f12f5fd046ed11ec992fe4cdfceb5666" TargetMode="External"/><Relationship Id="rId9" Type="http://schemas.openxmlformats.org/officeDocument/2006/relationships/hyperlink" Target="https://www.nordpoolgroup.com/en/Market-data1/Dayahead/Area-Prices/LT/Monthly/?view=tab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-seimas.lrs.lt/portal/legalAct/lt/TAD/6679109480a611edbdcebd68a7a0df7e?positionInSearchResults=0&amp;searchModelUUID=6710cf96-8cf7-4c32-ae12-4611155c7ea8" TargetMode="External"/><Relationship Id="rId2" Type="http://schemas.openxmlformats.org/officeDocument/2006/relationships/hyperlink" Target="https://e-seimas.lrs.lt/portal/legalAct/lt/TAD/ab1b6ea053d311edba0ded10be2fa21c?jfwid=32wf6fbo" TargetMode="External"/><Relationship Id="rId1" Type="http://schemas.openxmlformats.org/officeDocument/2006/relationships/hyperlink" Target="https://e-seimas.lrs.lt/portal/legalAct/lt/TAD/d802574665ed11ed8a47de53ff967b64?jfwid=-2q8cigi65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-seimas.lrs.lt/portal/legalActEditions/lt/TAD/TAIS.16789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-seimas.lrs.lt/portal/legalAct/lt/TAD/6679109480a611edbdcebd68a7a0df7e?positionInSearchResults=0&amp;searchModelUUID=6710cf96-8cf7-4c32-ae12-4611155c7ea8" TargetMode="External"/><Relationship Id="rId2" Type="http://schemas.openxmlformats.org/officeDocument/2006/relationships/hyperlink" Target="https://e-seimas.lrs.lt/portal/legalAct/lt/TAD/ab1b6ea053d311edba0ded10be2fa21c?jfwid=32wf6fbo" TargetMode="External"/><Relationship Id="rId1" Type="http://schemas.openxmlformats.org/officeDocument/2006/relationships/hyperlink" Target="https://e-seimas.lrs.lt/portal/legalAct/lt/TAD/d802574665ed11ed8a47de53ff967b64?jfwid=-2q8cigi65" TargetMode="External"/><Relationship Id="rId4" Type="http://schemas.openxmlformats.org/officeDocument/2006/relationships/hyperlink" Target="https://e-seimas.lrs.lt/portal/legalActEditions/lt/TAD/TAIS.16789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tar.lt/portal/lt/legalAct/a9c4e976a32011efa605b9842742bf37" TargetMode="External"/><Relationship Id="rId2" Type="http://schemas.openxmlformats.org/officeDocument/2006/relationships/hyperlink" Target="https://www.e-tar.lt/portal/lt/legalAct/6aaf529096d511efa605b9842742bf37" TargetMode="External"/><Relationship Id="rId1" Type="http://schemas.openxmlformats.org/officeDocument/2006/relationships/hyperlink" Target="https://www.e-tar.lt/portal/lt/legalAct/d1405570a32011efa605b9842742bf37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-seimas.lrs.lt/portal/legalAct/lt/TAD/TAIS.167899/a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E52F-5EF9-46E8-A94E-5209F05BB4D4}">
  <dimension ref="A1:O357"/>
  <sheetViews>
    <sheetView zoomScale="60" zoomScaleNormal="60" workbookViewId="0"/>
  </sheetViews>
  <sheetFormatPr defaultRowHeight="14.4" outlineLevelRow="1" x14ac:dyDescent="0.3"/>
  <cols>
    <col min="1" max="1" width="20.6640625" customWidth="1"/>
    <col min="2" max="2" width="50.6640625" customWidth="1"/>
    <col min="3" max="14" width="15.6640625" customWidth="1"/>
    <col min="15" max="15" width="13.6640625" customWidth="1"/>
  </cols>
  <sheetData>
    <row r="1" spans="1:15" ht="15" thickBot="1" x14ac:dyDescent="0.3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/>
      <c r="B2" s="96" t="s">
        <v>0</v>
      </c>
      <c r="C2" s="97">
        <v>2021</v>
      </c>
      <c r="D2" s="97">
        <v>2021</v>
      </c>
      <c r="E2" s="97">
        <v>2021</v>
      </c>
      <c r="F2" s="97">
        <v>2021</v>
      </c>
      <c r="G2" s="97">
        <v>2021</v>
      </c>
      <c r="H2" s="97">
        <v>2021</v>
      </c>
      <c r="I2" s="97">
        <v>2021</v>
      </c>
      <c r="J2" s="97">
        <v>2021</v>
      </c>
      <c r="K2" s="97">
        <v>2021</v>
      </c>
      <c r="L2" s="97">
        <v>2021</v>
      </c>
      <c r="M2" s="97">
        <v>2021</v>
      </c>
      <c r="N2" s="98">
        <v>2021</v>
      </c>
      <c r="O2" s="1"/>
    </row>
    <row r="3" spans="1:15" ht="15" thickBot="1" x14ac:dyDescent="0.35">
      <c r="A3" s="1"/>
      <c r="B3" s="3" t="s">
        <v>1</v>
      </c>
      <c r="C3" s="99" t="s">
        <v>2</v>
      </c>
      <c r="D3" s="99" t="s">
        <v>3</v>
      </c>
      <c r="E3" s="99" t="s">
        <v>4</v>
      </c>
      <c r="F3" s="99" t="s">
        <v>5</v>
      </c>
      <c r="G3" s="99" t="s">
        <v>6</v>
      </c>
      <c r="H3" s="99" t="s">
        <v>7</v>
      </c>
      <c r="I3" s="99" t="s">
        <v>8</v>
      </c>
      <c r="J3" s="99" t="s">
        <v>9</v>
      </c>
      <c r="K3" s="99" t="s">
        <v>10</v>
      </c>
      <c r="L3" s="99" t="s">
        <v>11</v>
      </c>
      <c r="M3" s="99" t="s">
        <v>12</v>
      </c>
      <c r="N3" s="5" t="s">
        <v>13</v>
      </c>
      <c r="O3" s="1"/>
    </row>
    <row r="4" spans="1:15" ht="28.8" x14ac:dyDescent="0.3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  <c r="O4" s="1"/>
    </row>
    <row r="5" spans="1:15" ht="15" outlineLevel="1" thickBot="1" x14ac:dyDescent="0.35">
      <c r="A5" s="1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"/>
    </row>
    <row r="6" spans="1:15" ht="15.6" outlineLevel="1" x14ac:dyDescent="0.3">
      <c r="A6" s="1"/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"/>
    </row>
    <row r="7" spans="1:15" outlineLevel="1" x14ac:dyDescent="0.3">
      <c r="A7" s="1"/>
      <c r="B7" s="16" t="s">
        <v>17</v>
      </c>
      <c r="C7" s="17">
        <f>IF($G38="","",$G38)</f>
        <v>0.15615247500000001</v>
      </c>
      <c r="D7" s="17">
        <f>IF($G65="","",$G65)</f>
        <v>0.16808610000000002</v>
      </c>
      <c r="E7" s="17">
        <f>IF($G92="","",$G92)</f>
        <v>0.17666197500000003</v>
      </c>
      <c r="F7" s="17">
        <f>IF($G119="","",$G119)</f>
        <v>0.15958585</v>
      </c>
      <c r="G7" s="17">
        <f>IF($G146="","",$G119)</f>
        <v>0.15958585</v>
      </c>
      <c r="H7" s="17">
        <f>IF($G173="","",$G173)</f>
        <v>0.16310997500000002</v>
      </c>
      <c r="I7" s="17">
        <f>IF($G200="","",$G200)</f>
        <v>0.20310955000000003</v>
      </c>
      <c r="J7" s="17">
        <f>IF($G227="","",$G227)</f>
        <v>0.21911180000000002</v>
      </c>
      <c r="K7" s="17">
        <f>IF($G254="","",$G254)</f>
        <v>0.21823455</v>
      </c>
      <c r="L7" s="17">
        <f>IF($G281="","",$G281)</f>
        <v>0.27301730000000002</v>
      </c>
      <c r="M7" s="17">
        <f>IF($G308="","",$G308)</f>
        <v>0.25025417500000002</v>
      </c>
      <c r="N7" s="18">
        <f>IF($G335="","",$G335)</f>
        <v>0.27885555000000001</v>
      </c>
      <c r="O7" s="1"/>
    </row>
    <row r="8" spans="1:15" outlineLevel="1" x14ac:dyDescent="0.3">
      <c r="A8" s="1"/>
      <c r="B8" s="19" t="s">
        <v>18</v>
      </c>
      <c r="C8" s="20">
        <f t="shared" ref="C8:C9" si="0">IF($G39="","",$G39)</f>
        <v>0.16615247499999999</v>
      </c>
      <c r="D8" s="20">
        <f t="shared" ref="D8:D9" si="1">IF($G66="","",$G66)</f>
        <v>0.17808609999999997</v>
      </c>
      <c r="E8" s="20">
        <f t="shared" ref="E8:E9" si="2">IF($G93="","",$G93)</f>
        <v>0.18666197499999998</v>
      </c>
      <c r="F8" s="20">
        <f t="shared" ref="F8:F9" si="3">IF($G120="","",$G120)</f>
        <v>0.16958584999999998</v>
      </c>
      <c r="G8" s="20">
        <f t="shared" ref="G8:G9" si="4">IF($G147="","",$G120)</f>
        <v>0.16958584999999998</v>
      </c>
      <c r="H8" s="20">
        <f t="shared" ref="H8:H9" si="5">IF($G174="","",$G174)</f>
        <v>0.173109975</v>
      </c>
      <c r="I8" s="20">
        <f t="shared" ref="I8:I9" si="6">IF($G201="","",$G201)</f>
        <v>0.21310954999999998</v>
      </c>
      <c r="J8" s="20">
        <f t="shared" ref="J8:J9" si="7">IF($G228="","",$G228)</f>
        <v>0.2291118</v>
      </c>
      <c r="K8" s="20">
        <f t="shared" ref="K8:K9" si="8">IF($G255="","",$G255)</f>
        <v>0.22823454999999998</v>
      </c>
      <c r="L8" s="20">
        <f t="shared" ref="L8" si="9">IF($G282="","",$G282)</f>
        <v>0.28301730000000003</v>
      </c>
      <c r="M8" s="20">
        <f t="shared" ref="M8:M9" si="10">IF($G309="","",$G309)</f>
        <v>0.26025417499999998</v>
      </c>
      <c r="N8" s="21">
        <f t="shared" ref="N8:N9" si="11">IF($G336="","",$G336)</f>
        <v>0.28885554999999996</v>
      </c>
      <c r="O8" s="1"/>
    </row>
    <row r="9" spans="1:15" ht="15" outlineLevel="1" thickBot="1" x14ac:dyDescent="0.35">
      <c r="A9" s="1"/>
      <c r="B9" s="22" t="s">
        <v>19</v>
      </c>
      <c r="C9" s="23">
        <f t="shared" si="0"/>
        <v>0.13015247499999999</v>
      </c>
      <c r="D9" s="23">
        <f t="shared" si="1"/>
        <v>0.14208609999999999</v>
      </c>
      <c r="E9" s="23">
        <f t="shared" si="2"/>
        <v>0.150661975</v>
      </c>
      <c r="F9" s="23">
        <f t="shared" si="3"/>
        <v>0.13358585000000001</v>
      </c>
      <c r="G9" s="23">
        <f t="shared" si="4"/>
        <v>0.13358585000000001</v>
      </c>
      <c r="H9" s="23">
        <f t="shared" si="5"/>
        <v>0.137109975</v>
      </c>
      <c r="I9" s="23">
        <f t="shared" si="6"/>
        <v>0.17710955</v>
      </c>
      <c r="J9" s="23">
        <f t="shared" si="7"/>
        <v>0.1931118</v>
      </c>
      <c r="K9" s="23">
        <f t="shared" si="8"/>
        <v>0.19223454999999998</v>
      </c>
      <c r="L9" s="23">
        <f>IF($G283="","",$G283)</f>
        <v>0.2470173</v>
      </c>
      <c r="M9" s="23">
        <f t="shared" si="10"/>
        <v>0.22425417499999997</v>
      </c>
      <c r="N9" s="24">
        <f t="shared" si="11"/>
        <v>0.25285554999999998</v>
      </c>
      <c r="O9" s="1"/>
    </row>
    <row r="10" spans="1:15" ht="15.6" outlineLevel="1" x14ac:dyDescent="0.3">
      <c r="A10" s="1"/>
      <c r="B10" s="2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"/>
    </row>
    <row r="11" spans="1:15" outlineLevel="1" x14ac:dyDescent="0.3">
      <c r="A11" s="1"/>
      <c r="B11" s="16" t="s">
        <v>17</v>
      </c>
      <c r="C11" s="17">
        <f t="shared" ref="C11:C14" si="12">IF($G42="","",$G42)</f>
        <v>0.140152475</v>
      </c>
      <c r="D11" s="17">
        <f t="shared" ref="D11:D14" si="13">IF($G69="","",$G69)</f>
        <v>0.1520861</v>
      </c>
      <c r="E11" s="17">
        <f t="shared" ref="E11:E14" si="14">IF($G96="","",$G96)</f>
        <v>0.16066197500000001</v>
      </c>
      <c r="F11" s="17">
        <f t="shared" ref="F11:F14" si="15">IF($G123="","",$G123)</f>
        <v>0.14358584999999999</v>
      </c>
      <c r="G11" s="17">
        <f t="shared" ref="G11:G14" si="16">IF($G150="","",$G123)</f>
        <v>0.14358584999999999</v>
      </c>
      <c r="H11" s="17">
        <f t="shared" ref="H11:I14" si="17">IF($G177="","",$G177)</f>
        <v>0.147109975</v>
      </c>
      <c r="I11" s="17">
        <f>IF($G204="","",$G204)</f>
        <v>0.18710955000000001</v>
      </c>
      <c r="J11" s="17">
        <f t="shared" ref="J11:J14" si="18">IF($G231="","",$G231)</f>
        <v>0.20311180000000001</v>
      </c>
      <c r="K11" s="17">
        <f t="shared" ref="K11:K14" si="19">IF($G258="","",$G258)</f>
        <v>0.20223454999999999</v>
      </c>
      <c r="L11" s="17">
        <f t="shared" ref="L11:L14" si="20">IF($G285="","",$G285)</f>
        <v>0.2570173</v>
      </c>
      <c r="M11" s="17">
        <f t="shared" ref="M11:M14" si="21">IF($G312="","",$G312)</f>
        <v>0.23425417499999998</v>
      </c>
      <c r="N11" s="18">
        <f t="shared" ref="N11:N14" si="22">IF($G339="","",$G339)</f>
        <v>0.26285554999999999</v>
      </c>
      <c r="O11" s="1"/>
    </row>
    <row r="12" spans="1:15" outlineLevel="1" x14ac:dyDescent="0.3">
      <c r="A12" s="1"/>
      <c r="B12" s="19" t="s">
        <v>18</v>
      </c>
      <c r="C12" s="20">
        <f t="shared" si="12"/>
        <v>0.14815247500000001</v>
      </c>
      <c r="D12" s="20">
        <f t="shared" si="13"/>
        <v>0.16008610000000001</v>
      </c>
      <c r="E12" s="20">
        <f t="shared" si="14"/>
        <v>0.16866197500000002</v>
      </c>
      <c r="F12" s="20">
        <f t="shared" si="15"/>
        <v>0.15158584999999999</v>
      </c>
      <c r="G12" s="20">
        <f t="shared" si="16"/>
        <v>0.15158584999999999</v>
      </c>
      <c r="H12" s="20">
        <f>IF($G178="","",$G178)</f>
        <v>0.15510997500000001</v>
      </c>
      <c r="I12" s="20">
        <f t="shared" ref="I12:I13" si="23">IF($G205="","",$G205)</f>
        <v>0.19510955000000002</v>
      </c>
      <c r="J12" s="20">
        <f t="shared" si="18"/>
        <v>0.21111180000000002</v>
      </c>
      <c r="K12" s="20">
        <f t="shared" si="19"/>
        <v>0.21023454999999999</v>
      </c>
      <c r="L12" s="20">
        <f t="shared" si="20"/>
        <v>0.26501730000000001</v>
      </c>
      <c r="M12" s="20">
        <f t="shared" si="21"/>
        <v>0.24225417499999999</v>
      </c>
      <c r="N12" s="21">
        <f t="shared" si="22"/>
        <v>0.27085555</v>
      </c>
      <c r="O12" s="1"/>
    </row>
    <row r="13" spans="1:15" outlineLevel="1" x14ac:dyDescent="0.3">
      <c r="A13" s="1"/>
      <c r="B13" s="19" t="s">
        <v>19</v>
      </c>
      <c r="C13" s="20">
        <f t="shared" si="12"/>
        <v>0.12115247500000001</v>
      </c>
      <c r="D13" s="20">
        <f t="shared" si="13"/>
        <v>0.13308609999999998</v>
      </c>
      <c r="E13" s="20">
        <f t="shared" si="14"/>
        <v>0.141661975</v>
      </c>
      <c r="F13" s="20">
        <f t="shared" si="15"/>
        <v>0.12458585</v>
      </c>
      <c r="G13" s="20">
        <f t="shared" si="16"/>
        <v>0.12458585</v>
      </c>
      <c r="H13" s="20">
        <f t="shared" si="17"/>
        <v>0.12810997500000001</v>
      </c>
      <c r="I13" s="20">
        <f t="shared" si="23"/>
        <v>0.16810955</v>
      </c>
      <c r="J13" s="20">
        <f t="shared" si="18"/>
        <v>0.18411180000000002</v>
      </c>
      <c r="K13" s="20">
        <f t="shared" si="19"/>
        <v>0.18323455</v>
      </c>
      <c r="L13" s="20">
        <f t="shared" si="20"/>
        <v>0.23801730000000001</v>
      </c>
      <c r="M13" s="20">
        <f t="shared" si="21"/>
        <v>0.21525417499999999</v>
      </c>
      <c r="N13" s="21">
        <f t="shared" si="22"/>
        <v>0.24385555</v>
      </c>
      <c r="O13" s="1"/>
    </row>
    <row r="14" spans="1:15" ht="15" outlineLevel="1" thickBot="1" x14ac:dyDescent="0.35">
      <c r="A14" s="1"/>
      <c r="B14" s="22" t="s">
        <v>21</v>
      </c>
      <c r="C14" s="26">
        <f t="shared" si="12"/>
        <v>3</v>
      </c>
      <c r="D14" s="26">
        <f t="shared" si="13"/>
        <v>3</v>
      </c>
      <c r="E14" s="26">
        <f t="shared" si="14"/>
        <v>3</v>
      </c>
      <c r="F14" s="26">
        <f t="shared" si="15"/>
        <v>3</v>
      </c>
      <c r="G14" s="26">
        <f t="shared" si="16"/>
        <v>3</v>
      </c>
      <c r="H14" s="26">
        <f t="shared" si="17"/>
        <v>3</v>
      </c>
      <c r="I14" s="26">
        <f t="shared" si="17"/>
        <v>3</v>
      </c>
      <c r="J14" s="26">
        <f t="shared" si="18"/>
        <v>3</v>
      </c>
      <c r="K14" s="26">
        <f t="shared" si="19"/>
        <v>3</v>
      </c>
      <c r="L14" s="26">
        <f t="shared" si="20"/>
        <v>3</v>
      </c>
      <c r="M14" s="26">
        <f t="shared" si="21"/>
        <v>3</v>
      </c>
      <c r="N14" s="27">
        <f t="shared" si="22"/>
        <v>3</v>
      </c>
      <c r="O14" s="1"/>
    </row>
    <row r="15" spans="1:15" ht="15.6" outlineLevel="1" x14ac:dyDescent="0.3">
      <c r="A15" s="1"/>
      <c r="B15" s="25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"/>
    </row>
    <row r="16" spans="1:15" outlineLevel="1" x14ac:dyDescent="0.3">
      <c r="A16" s="1"/>
      <c r="B16" s="16" t="s">
        <v>17</v>
      </c>
      <c r="C16" s="17">
        <f t="shared" ref="C16:C19" si="24">IF($G47="","",$G47)</f>
        <v>0.13515247499999999</v>
      </c>
      <c r="D16" s="17">
        <f t="shared" ref="D16:D19" si="25">IF($G74="","",$G74)</f>
        <v>0.1470861</v>
      </c>
      <c r="E16" s="17">
        <f t="shared" ref="E16:E19" si="26">IF($G101="","",$G101)</f>
        <v>0.15566197500000001</v>
      </c>
      <c r="F16" s="17">
        <f t="shared" ref="F16:F19" si="27">IF($G128="","",$G128)</f>
        <v>0.13858585000000001</v>
      </c>
      <c r="G16" s="17">
        <f t="shared" ref="G16:G19" si="28">IF($G155="","",$G128)</f>
        <v>0.13858585000000001</v>
      </c>
      <c r="H16" s="17">
        <f t="shared" ref="H16:I19" si="29">IF($G182="","",$G182)</f>
        <v>0.142109975</v>
      </c>
      <c r="I16" s="17">
        <f>IF($G209="","",$G209)</f>
        <v>0.18210955000000001</v>
      </c>
      <c r="J16" s="17">
        <f t="shared" ref="J16:J19" si="30">IF($G236="","",$G236)</f>
        <v>0.1981118</v>
      </c>
      <c r="K16" s="17">
        <f t="shared" ref="K16:K19" si="31">IF($G263="","",$G263)</f>
        <v>0.19723454999999998</v>
      </c>
      <c r="L16" s="17">
        <f t="shared" ref="L16:L19" si="32">IF($G290="","",$G290)</f>
        <v>0.2520173</v>
      </c>
      <c r="M16" s="17">
        <f t="shared" ref="M16:M19" si="33">IF($G317="","",$G317)</f>
        <v>0.22925417499999998</v>
      </c>
      <c r="N16" s="18">
        <f t="shared" ref="N16:N19" si="34">IF($G344="","",$G344)</f>
        <v>0.25785554999999999</v>
      </c>
      <c r="O16" s="1"/>
    </row>
    <row r="17" spans="1:15" outlineLevel="1" x14ac:dyDescent="0.3">
      <c r="A17" s="1"/>
      <c r="B17" s="19" t="s">
        <v>18</v>
      </c>
      <c r="C17" s="20">
        <f t="shared" si="24"/>
        <v>0.142152475</v>
      </c>
      <c r="D17" s="20">
        <f t="shared" si="25"/>
        <v>0.1540861</v>
      </c>
      <c r="E17" s="20">
        <f t="shared" si="26"/>
        <v>0.16266197500000001</v>
      </c>
      <c r="F17" s="20">
        <f t="shared" si="27"/>
        <v>0.14558584999999999</v>
      </c>
      <c r="G17" s="20">
        <f t="shared" si="28"/>
        <v>0.14558584999999999</v>
      </c>
      <c r="H17" s="20">
        <f t="shared" si="29"/>
        <v>0.14910997500000001</v>
      </c>
      <c r="I17" s="20">
        <f t="shared" ref="I17:I18" si="35">IF($G210="","",$G210)</f>
        <v>0.18910955000000002</v>
      </c>
      <c r="J17" s="20">
        <f t="shared" si="30"/>
        <v>0.20511180000000001</v>
      </c>
      <c r="K17" s="20">
        <f t="shared" si="31"/>
        <v>0.20423454999999999</v>
      </c>
      <c r="L17" s="20">
        <f t="shared" si="32"/>
        <v>0.25901730000000001</v>
      </c>
      <c r="M17" s="20">
        <f t="shared" si="33"/>
        <v>0.23625417499999998</v>
      </c>
      <c r="N17" s="21">
        <f t="shared" si="34"/>
        <v>0.26485555</v>
      </c>
      <c r="O17" s="1"/>
    </row>
    <row r="18" spans="1:15" outlineLevel="1" x14ac:dyDescent="0.3">
      <c r="A18" s="1"/>
      <c r="B18" s="19" t="s">
        <v>19</v>
      </c>
      <c r="C18" s="20">
        <f t="shared" si="24"/>
        <v>0.11815247500000001</v>
      </c>
      <c r="D18" s="20">
        <f t="shared" si="25"/>
        <v>0.13008609999999998</v>
      </c>
      <c r="E18" s="20">
        <f t="shared" si="26"/>
        <v>0.13866197499999999</v>
      </c>
      <c r="F18" s="20">
        <f t="shared" si="27"/>
        <v>0.12158585</v>
      </c>
      <c r="G18" s="20">
        <f t="shared" si="28"/>
        <v>0.12158585</v>
      </c>
      <c r="H18" s="20">
        <f t="shared" si="29"/>
        <v>0.12510997500000001</v>
      </c>
      <c r="I18" s="20">
        <f t="shared" si="35"/>
        <v>0.16510954999999999</v>
      </c>
      <c r="J18" s="20">
        <f t="shared" si="30"/>
        <v>0.18111180000000002</v>
      </c>
      <c r="K18" s="20">
        <f t="shared" si="31"/>
        <v>0.18023454999999999</v>
      </c>
      <c r="L18" s="20">
        <f t="shared" si="32"/>
        <v>0.23501730000000001</v>
      </c>
      <c r="M18" s="20">
        <f t="shared" si="33"/>
        <v>0.21225417499999999</v>
      </c>
      <c r="N18" s="21">
        <f t="shared" si="34"/>
        <v>0.24085555</v>
      </c>
      <c r="O18" s="1"/>
    </row>
    <row r="19" spans="1:15" ht="15" outlineLevel="1" thickBot="1" x14ac:dyDescent="0.35">
      <c r="A19" s="1"/>
      <c r="B19" s="22" t="s">
        <v>21</v>
      </c>
      <c r="C19" s="26">
        <f t="shared" si="24"/>
        <v>6</v>
      </c>
      <c r="D19" s="26">
        <f t="shared" si="25"/>
        <v>6</v>
      </c>
      <c r="E19" s="26">
        <f t="shared" si="26"/>
        <v>6</v>
      </c>
      <c r="F19" s="26">
        <f t="shared" si="27"/>
        <v>6</v>
      </c>
      <c r="G19" s="26">
        <f t="shared" si="28"/>
        <v>6</v>
      </c>
      <c r="H19" s="26">
        <f t="shared" si="29"/>
        <v>6</v>
      </c>
      <c r="I19" s="26">
        <f t="shared" si="29"/>
        <v>6</v>
      </c>
      <c r="J19" s="26">
        <f t="shared" si="30"/>
        <v>6</v>
      </c>
      <c r="K19" s="26">
        <f t="shared" si="31"/>
        <v>6</v>
      </c>
      <c r="L19" s="26">
        <f t="shared" si="32"/>
        <v>6</v>
      </c>
      <c r="M19" s="26">
        <f t="shared" si="33"/>
        <v>6</v>
      </c>
      <c r="N19" s="27">
        <f t="shared" si="34"/>
        <v>6</v>
      </c>
      <c r="O19" s="1"/>
    </row>
    <row r="20" spans="1:15" ht="15.6" outlineLevel="1" x14ac:dyDescent="0.3">
      <c r="A20" s="1"/>
      <c r="B20" s="25" t="s">
        <v>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"/>
    </row>
    <row r="21" spans="1:15" outlineLevel="1" x14ac:dyDescent="0.3">
      <c r="A21" s="1"/>
      <c r="B21" s="16" t="s">
        <v>24</v>
      </c>
      <c r="C21" s="17">
        <f t="shared" ref="C21:C24" si="36">IF($G52="","",$G52)</f>
        <v>0.12715247499999999</v>
      </c>
      <c r="D21" s="17">
        <f t="shared" ref="D21:D24" si="37">IF($G79="","",$G79)</f>
        <v>0.13908609999999999</v>
      </c>
      <c r="E21" s="17">
        <f t="shared" ref="E21:E24" si="38">IF($G106="","",$G106)</f>
        <v>0.147661975</v>
      </c>
      <c r="F21" s="17">
        <f t="shared" ref="F21:F24" si="39">IF($G133="","",$G133)</f>
        <v>0.13058585</v>
      </c>
      <c r="G21" s="17">
        <f t="shared" ref="G21:G24" si="40">IF($G160="","",$G133)</f>
        <v>0.13058585</v>
      </c>
      <c r="H21" s="17">
        <f t="shared" ref="H21:H24" si="41">IF($G187="","",$G187)</f>
        <v>0.13410997499999999</v>
      </c>
      <c r="I21" s="17">
        <f>IF($G214="","",$G214)</f>
        <v>0.17410955</v>
      </c>
      <c r="J21" s="17">
        <f t="shared" ref="J21:J24" si="42">IF($G241="","",$G241)</f>
        <v>0.1901118</v>
      </c>
      <c r="K21" s="17">
        <f t="shared" ref="K21:K24" si="43">IF($G268="","",$G268)</f>
        <v>0.18923454999999997</v>
      </c>
      <c r="L21" s="17">
        <f t="shared" ref="L21:L24" si="44">IF($G295="","",$G295)</f>
        <v>0.24401729999999999</v>
      </c>
      <c r="M21" s="17">
        <f t="shared" ref="M21:M24" si="45">IF($G322="","",$G322)</f>
        <v>0.22125417499999997</v>
      </c>
      <c r="N21" s="18">
        <f t="shared" ref="N21:N24" si="46">IF($G349="","",$G349)</f>
        <v>0.24985554999999998</v>
      </c>
      <c r="O21" s="1"/>
    </row>
    <row r="22" spans="1:15" outlineLevel="1" x14ac:dyDescent="0.3">
      <c r="A22" s="1"/>
      <c r="B22" s="19" t="s">
        <v>25</v>
      </c>
      <c r="C22" s="20">
        <f t="shared" si="36"/>
        <v>0.138152475</v>
      </c>
      <c r="D22" s="20">
        <f t="shared" si="37"/>
        <v>0.1500861</v>
      </c>
      <c r="E22" s="20">
        <f t="shared" si="38"/>
        <v>0.15866197500000001</v>
      </c>
      <c r="F22" s="20">
        <f t="shared" si="39"/>
        <v>0.14158585000000001</v>
      </c>
      <c r="G22" s="20">
        <f t="shared" si="40"/>
        <v>0.14158585000000001</v>
      </c>
      <c r="H22" s="20">
        <f t="shared" si="41"/>
        <v>0.145109975</v>
      </c>
      <c r="I22" s="20">
        <f t="shared" ref="I22:I24" si="47">IF($G215="","",$G215)</f>
        <v>0.18510955000000001</v>
      </c>
      <c r="J22" s="20">
        <f t="shared" si="42"/>
        <v>0.20111180000000001</v>
      </c>
      <c r="K22" s="20">
        <f t="shared" si="43"/>
        <v>0.20023454999999998</v>
      </c>
      <c r="L22" s="20">
        <f t="shared" si="44"/>
        <v>0.2550173</v>
      </c>
      <c r="M22" s="20">
        <f t="shared" si="45"/>
        <v>0.23225417499999998</v>
      </c>
      <c r="N22" s="21">
        <f t="shared" si="46"/>
        <v>0.26085554999999999</v>
      </c>
      <c r="O22" s="1"/>
    </row>
    <row r="23" spans="1:15" outlineLevel="1" x14ac:dyDescent="0.3">
      <c r="A23" s="1"/>
      <c r="B23" s="19" t="s">
        <v>26</v>
      </c>
      <c r="C23" s="20">
        <f t="shared" si="36"/>
        <v>0.15315247500000001</v>
      </c>
      <c r="D23" s="20">
        <f t="shared" si="37"/>
        <v>0.16508610000000001</v>
      </c>
      <c r="E23" s="20">
        <f t="shared" si="38"/>
        <v>0.17366197500000002</v>
      </c>
      <c r="F23" s="20">
        <f t="shared" si="39"/>
        <v>0.15658585</v>
      </c>
      <c r="G23" s="20">
        <f t="shared" si="40"/>
        <v>0.15658585</v>
      </c>
      <c r="H23" s="20">
        <f t="shared" si="41"/>
        <v>0.16010997500000002</v>
      </c>
      <c r="I23" s="20">
        <f t="shared" si="47"/>
        <v>0.20010955000000002</v>
      </c>
      <c r="J23" s="20">
        <f t="shared" si="42"/>
        <v>0.21611180000000002</v>
      </c>
      <c r="K23" s="20">
        <f t="shared" si="43"/>
        <v>0.21523455</v>
      </c>
      <c r="L23" s="20">
        <f t="shared" si="44"/>
        <v>0.27001730000000002</v>
      </c>
      <c r="M23" s="20">
        <f t="shared" si="45"/>
        <v>0.24725417499999999</v>
      </c>
      <c r="N23" s="21">
        <f t="shared" si="46"/>
        <v>0.27585555</v>
      </c>
      <c r="O23" s="1"/>
    </row>
    <row r="24" spans="1:15" ht="15" outlineLevel="1" thickBot="1" x14ac:dyDescent="0.35">
      <c r="A24" s="1"/>
      <c r="B24" s="22" t="s">
        <v>27</v>
      </c>
      <c r="C24" s="23">
        <f t="shared" si="36"/>
        <v>0.16815247500000002</v>
      </c>
      <c r="D24" s="23">
        <f t="shared" si="37"/>
        <v>0.1800861</v>
      </c>
      <c r="E24" s="23">
        <f t="shared" si="38"/>
        <v>0.18866197500000001</v>
      </c>
      <c r="F24" s="23">
        <f t="shared" si="39"/>
        <v>0.17158584999999998</v>
      </c>
      <c r="G24" s="23">
        <f t="shared" si="40"/>
        <v>0.17158584999999998</v>
      </c>
      <c r="H24" s="23">
        <f t="shared" si="41"/>
        <v>0.17510997500000003</v>
      </c>
      <c r="I24" s="23">
        <f t="shared" si="47"/>
        <v>0.21510954999999998</v>
      </c>
      <c r="J24" s="23">
        <f t="shared" si="42"/>
        <v>0.23111180000000001</v>
      </c>
      <c r="K24" s="23">
        <f t="shared" si="43"/>
        <v>0.23023454999999998</v>
      </c>
      <c r="L24" s="23">
        <f t="shared" si="44"/>
        <v>0.28501730000000003</v>
      </c>
      <c r="M24" s="23">
        <f t="shared" si="45"/>
        <v>0.26225417499999998</v>
      </c>
      <c r="N24" s="24">
        <f t="shared" si="46"/>
        <v>0.29085554999999996</v>
      </c>
      <c r="O24" s="1"/>
    </row>
    <row r="25" spans="1:15" ht="15.6" outlineLevel="1" x14ac:dyDescent="0.3">
      <c r="A25" s="1"/>
      <c r="B25" s="25" t="s">
        <v>28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O25" s="1"/>
    </row>
    <row r="26" spans="1:15" outlineLevel="1" x14ac:dyDescent="0.3">
      <c r="A26" s="1"/>
      <c r="B26" s="16" t="s">
        <v>17</v>
      </c>
      <c r="C26" s="17">
        <f t="shared" ref="C26:C28" si="48">IF($G57="","",$G57)</f>
        <v>0.11715247500000001</v>
      </c>
      <c r="D26" s="17">
        <f t="shared" ref="D26:D28" si="49">IF($G84="","",$G84)</f>
        <v>0.12908609999999998</v>
      </c>
      <c r="E26" s="17">
        <f t="shared" ref="E26:E28" si="50">IF($G111="","",$G111)</f>
        <v>0.13766197499999999</v>
      </c>
      <c r="F26" s="17">
        <f t="shared" ref="F26:F28" si="51">IF($G138="","",$G138)</f>
        <v>0.12058584999999999</v>
      </c>
      <c r="G26" s="17">
        <f t="shared" ref="G26:G27" si="52">IF($G165="","",$G138)</f>
        <v>0.12058584999999999</v>
      </c>
      <c r="H26" s="17">
        <f t="shared" ref="H26:H28" si="53">IF($G192="","",$G192)</f>
        <v>0.12410997500000001</v>
      </c>
      <c r="I26" s="17">
        <f>IF($G219="","",$G219)</f>
        <v>0.16410954999999999</v>
      </c>
      <c r="J26" s="17">
        <f>IF($G246="","",$G246)</f>
        <v>0.18011180000000002</v>
      </c>
      <c r="K26" s="17">
        <f t="shared" ref="K26:K28" si="54">IF($G273="","",$G273)</f>
        <v>0.17923454999999999</v>
      </c>
      <c r="L26" s="17">
        <f t="shared" ref="L26:L28" si="55">IF($G300="","",$G300)</f>
        <v>0.23401730000000001</v>
      </c>
      <c r="M26" s="17">
        <f t="shared" ref="M26:M28" si="56">IF($G327="","",$G327)</f>
        <v>0.21125417499999999</v>
      </c>
      <c r="N26" s="18">
        <f t="shared" ref="N26:N28" si="57">IF($G354="","",$G354)</f>
        <v>0.23985555</v>
      </c>
      <c r="O26" s="1"/>
    </row>
    <row r="27" spans="1:15" outlineLevel="1" x14ac:dyDescent="0.3">
      <c r="A27" s="1"/>
      <c r="B27" s="19" t="s">
        <v>18</v>
      </c>
      <c r="C27" s="20">
        <f t="shared" si="48"/>
        <v>0.12215247500000001</v>
      </c>
      <c r="D27" s="20">
        <f t="shared" si="49"/>
        <v>0.13408609999999999</v>
      </c>
      <c r="E27" s="20">
        <f t="shared" si="50"/>
        <v>0.142661975</v>
      </c>
      <c r="F27" s="20">
        <f t="shared" si="51"/>
        <v>0.12558585</v>
      </c>
      <c r="G27" s="20">
        <f t="shared" si="52"/>
        <v>0.12558585</v>
      </c>
      <c r="H27" s="20">
        <f t="shared" si="53"/>
        <v>0.12910997500000002</v>
      </c>
      <c r="I27" s="20">
        <f t="shared" ref="I27:I28" si="58">IF($G220="","",$G220)</f>
        <v>0.16910955</v>
      </c>
      <c r="J27" s="20">
        <f t="shared" ref="J27:J28" si="59">IF($G247="","",$G247)</f>
        <v>0.18511179999999999</v>
      </c>
      <c r="K27" s="20">
        <f t="shared" si="54"/>
        <v>0.18423455</v>
      </c>
      <c r="L27" s="20">
        <f t="shared" si="55"/>
        <v>0.23901729999999999</v>
      </c>
      <c r="M27" s="20">
        <f t="shared" si="56"/>
        <v>0.21625417499999999</v>
      </c>
      <c r="N27" s="21">
        <f t="shared" si="57"/>
        <v>0.24485554999999998</v>
      </c>
      <c r="O27" s="1"/>
    </row>
    <row r="28" spans="1:15" ht="15" outlineLevel="1" thickBot="1" x14ac:dyDescent="0.35">
      <c r="A28" s="1"/>
      <c r="B28" s="22" t="s">
        <v>19</v>
      </c>
      <c r="C28" s="23">
        <f t="shared" si="48"/>
        <v>0.10615247500000001</v>
      </c>
      <c r="D28" s="23">
        <f t="shared" si="49"/>
        <v>0.1180861</v>
      </c>
      <c r="E28" s="23">
        <f t="shared" si="50"/>
        <v>0.12666197500000001</v>
      </c>
      <c r="F28" s="23">
        <f t="shared" si="51"/>
        <v>0.10958585</v>
      </c>
      <c r="G28" s="23">
        <f>IF($G167="","",$G140)</f>
        <v>0.10958585</v>
      </c>
      <c r="H28" s="23">
        <f t="shared" si="53"/>
        <v>0.11310997500000002</v>
      </c>
      <c r="I28" s="23">
        <f t="shared" si="58"/>
        <v>0.15310954999999998</v>
      </c>
      <c r="J28" s="23">
        <f t="shared" si="59"/>
        <v>0.16911180000000001</v>
      </c>
      <c r="K28" s="23">
        <f t="shared" si="54"/>
        <v>0.16823454999999998</v>
      </c>
      <c r="L28" s="23">
        <f t="shared" si="55"/>
        <v>0.2230173</v>
      </c>
      <c r="M28" s="23">
        <f t="shared" si="56"/>
        <v>0.20025417499999998</v>
      </c>
      <c r="N28" s="24">
        <f t="shared" si="57"/>
        <v>0.22885554999999999</v>
      </c>
      <c r="O28" s="1"/>
    </row>
    <row r="29" spans="1:15" x14ac:dyDescent="0.3">
      <c r="A29" s="1"/>
      <c r="B29" t="s">
        <v>29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">
      <c r="A30" s="1"/>
      <c r="B30" t="s">
        <v>30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">
      <c r="A33" s="1"/>
      <c r="B33" s="1"/>
      <c r="C33" s="28" t="s">
        <v>59</v>
      </c>
      <c r="D33" s="28" t="s">
        <v>60</v>
      </c>
      <c r="E33" s="28" t="s">
        <v>61</v>
      </c>
      <c r="F33" s="28" t="s">
        <v>62</v>
      </c>
      <c r="G33" s="2" t="s">
        <v>36</v>
      </c>
      <c r="H33" s="6"/>
      <c r="I33" s="1"/>
      <c r="J33" s="6"/>
      <c r="K33" s="1"/>
      <c r="L33" s="1"/>
      <c r="M33" s="1"/>
      <c r="N33" s="1"/>
      <c r="O33" s="1"/>
    </row>
    <row r="34" spans="1:15" ht="15" thickBot="1" x14ac:dyDescent="0.35">
      <c r="A34" s="90" t="s">
        <v>56</v>
      </c>
      <c r="B34" s="1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15.2" x14ac:dyDescent="0.3">
      <c r="A35" s="29">
        <v>44197</v>
      </c>
      <c r="B35" s="30" t="s">
        <v>14</v>
      </c>
      <c r="C35" s="31" t="s">
        <v>41</v>
      </c>
      <c r="D35" s="32" t="s">
        <v>42</v>
      </c>
      <c r="E35" s="32" t="s">
        <v>43</v>
      </c>
      <c r="F35" s="33" t="s">
        <v>44</v>
      </c>
      <c r="G35" s="34" t="s">
        <v>45</v>
      </c>
      <c r="H35" s="35" t="s">
        <v>46</v>
      </c>
      <c r="I35" s="1"/>
      <c r="J35" s="1"/>
      <c r="K35" s="1"/>
      <c r="L35" s="1"/>
      <c r="M35" s="1"/>
      <c r="N35" s="1"/>
      <c r="O35" s="1"/>
    </row>
    <row r="36" spans="1:15" ht="15" thickBot="1" x14ac:dyDescent="0.35">
      <c r="A36" s="1"/>
      <c r="B36" s="36"/>
      <c r="C36" s="37" t="s">
        <v>47</v>
      </c>
      <c r="D36" s="38" t="s">
        <v>48</v>
      </c>
      <c r="E36" s="38" t="s">
        <v>49</v>
      </c>
      <c r="F36" s="39" t="s">
        <v>50</v>
      </c>
      <c r="G36" s="40" t="s">
        <v>51</v>
      </c>
      <c r="H36" s="41" t="s">
        <v>52</v>
      </c>
      <c r="I36" s="1"/>
      <c r="J36" s="1"/>
      <c r="K36" s="1"/>
      <c r="L36" s="1"/>
      <c r="M36" s="1"/>
      <c r="N36" s="1"/>
      <c r="O36" s="1"/>
    </row>
    <row r="37" spans="1:15" ht="15.6" x14ac:dyDescent="0.3">
      <c r="A37" s="1"/>
      <c r="B37" s="13" t="s">
        <v>16</v>
      </c>
      <c r="C37" s="42"/>
      <c r="D37" s="42"/>
      <c r="E37" s="42"/>
      <c r="F37" s="42"/>
      <c r="G37" s="42"/>
      <c r="H37" s="43" t="s">
        <v>53</v>
      </c>
      <c r="I37" s="1"/>
      <c r="J37" s="1"/>
      <c r="K37" s="1"/>
      <c r="L37" s="1"/>
      <c r="M37" s="1"/>
      <c r="N37" s="1"/>
      <c r="O37" s="1"/>
    </row>
    <row r="38" spans="1:15" ht="17.399999999999999" x14ac:dyDescent="0.3">
      <c r="A38" s="1"/>
      <c r="B38" s="44" t="s">
        <v>17</v>
      </c>
      <c r="C38" s="51">
        <v>7.2000000000000008E-2</v>
      </c>
      <c r="D38" s="46">
        <v>1.3600400000000002E-2</v>
      </c>
      <c r="E38" s="46">
        <v>1.3552000000000002E-3</v>
      </c>
      <c r="F38" s="47">
        <v>6.9196875000000005E-2</v>
      </c>
      <c r="G38" s="48">
        <v>0.15615247500000001</v>
      </c>
      <c r="H38" s="49">
        <f>+G38</f>
        <v>0.15615247500000001</v>
      </c>
      <c r="I38" s="1"/>
      <c r="J38" s="1"/>
      <c r="K38" s="1"/>
      <c r="L38" s="1"/>
      <c r="M38" s="1"/>
      <c r="N38" s="1"/>
      <c r="O38" s="1"/>
    </row>
    <row r="39" spans="1:15" ht="17.399999999999999" x14ac:dyDescent="0.3">
      <c r="A39" s="1"/>
      <c r="B39" s="50" t="s">
        <v>54</v>
      </c>
      <c r="C39" s="51">
        <v>8.199999999999999E-2</v>
      </c>
      <c r="D39" s="52">
        <v>1.3600400000000002E-2</v>
      </c>
      <c r="E39" s="52">
        <v>1.3552000000000002E-3</v>
      </c>
      <c r="F39" s="53">
        <v>6.9196875000000005E-2</v>
      </c>
      <c r="G39" s="54">
        <v>0.16615247499999999</v>
      </c>
      <c r="H39" s="55">
        <f t="shared" ref="H39:H40" si="60">+G39</f>
        <v>0.16615247499999999</v>
      </c>
      <c r="I39" s="1"/>
      <c r="J39" s="1"/>
      <c r="K39" s="1"/>
      <c r="L39" s="1"/>
      <c r="M39" s="1"/>
      <c r="N39" s="1"/>
      <c r="O39" s="1"/>
    </row>
    <row r="40" spans="1:15" ht="18" thickBot="1" x14ac:dyDescent="0.35">
      <c r="A40" s="1"/>
      <c r="B40" s="56" t="s">
        <v>55</v>
      </c>
      <c r="C40" s="57">
        <v>4.5999999999999999E-2</v>
      </c>
      <c r="D40" s="58">
        <v>1.3600400000000002E-2</v>
      </c>
      <c r="E40" s="58">
        <v>1.3552000000000002E-3</v>
      </c>
      <c r="F40" s="59">
        <v>6.9196875000000005E-2</v>
      </c>
      <c r="G40" s="60">
        <v>0.13015247499999999</v>
      </c>
      <c r="H40" s="61">
        <f t="shared" si="60"/>
        <v>0.13015247499999999</v>
      </c>
      <c r="I40" s="1"/>
      <c r="J40" s="1"/>
      <c r="K40" s="1"/>
      <c r="L40" s="1"/>
      <c r="M40" s="1"/>
      <c r="N40" s="1"/>
      <c r="O40" s="1"/>
    </row>
    <row r="41" spans="1:15" ht="17.399999999999999" x14ac:dyDescent="0.3">
      <c r="A41" s="1"/>
      <c r="B41" s="13" t="s">
        <v>20</v>
      </c>
      <c r="C41" s="42"/>
      <c r="D41" s="42"/>
      <c r="E41" s="42"/>
      <c r="F41" s="42"/>
      <c r="G41" s="42"/>
      <c r="H41" s="62"/>
      <c r="I41" s="1"/>
      <c r="J41" s="1"/>
      <c r="K41" s="1"/>
      <c r="L41" s="1"/>
      <c r="M41" s="1"/>
      <c r="N41" s="1"/>
      <c r="O41" s="1"/>
    </row>
    <row r="42" spans="1:15" ht="17.399999999999999" x14ac:dyDescent="0.3">
      <c r="A42" s="1"/>
      <c r="B42" s="44" t="s">
        <v>17</v>
      </c>
      <c r="C42" s="45">
        <v>5.5999999999999994E-2</v>
      </c>
      <c r="D42" s="46">
        <v>1.3600400000000002E-2</v>
      </c>
      <c r="E42" s="46">
        <v>1.3552000000000002E-3</v>
      </c>
      <c r="F42" s="47">
        <v>6.9196875000000005E-2</v>
      </c>
      <c r="G42" s="48">
        <v>0.140152475</v>
      </c>
      <c r="H42" s="49">
        <f t="shared" ref="H42:H44" si="61">+G42</f>
        <v>0.140152475</v>
      </c>
      <c r="I42" s="1"/>
      <c r="J42" s="1"/>
      <c r="K42" s="1"/>
      <c r="L42" s="1"/>
      <c r="M42" s="1"/>
      <c r="N42" s="1"/>
      <c r="O42" s="1"/>
    </row>
    <row r="43" spans="1:15" ht="17.399999999999999" x14ac:dyDescent="0.3">
      <c r="A43" s="1"/>
      <c r="B43" s="50" t="s">
        <v>54</v>
      </c>
      <c r="C43" s="51">
        <v>6.4000000000000001E-2</v>
      </c>
      <c r="D43" s="52">
        <v>1.3600400000000002E-2</v>
      </c>
      <c r="E43" s="52">
        <v>1.3552000000000002E-3</v>
      </c>
      <c r="F43" s="53">
        <v>6.9196875000000005E-2</v>
      </c>
      <c r="G43" s="54">
        <v>0.14815247500000001</v>
      </c>
      <c r="H43" s="55">
        <f t="shared" si="61"/>
        <v>0.14815247500000001</v>
      </c>
      <c r="I43" s="1"/>
      <c r="J43" s="1"/>
      <c r="K43" s="1"/>
      <c r="L43" s="1"/>
      <c r="M43" s="1"/>
      <c r="N43" s="1"/>
      <c r="O43" s="1"/>
    </row>
    <row r="44" spans="1:15" ht="17.399999999999999" x14ac:dyDescent="0.3">
      <c r="A44" s="1"/>
      <c r="B44" s="50" t="s">
        <v>55</v>
      </c>
      <c r="C44" s="51">
        <v>3.7000000000000005E-2</v>
      </c>
      <c r="D44" s="52">
        <v>1.3600400000000002E-2</v>
      </c>
      <c r="E44" s="52">
        <v>1.3552000000000002E-3</v>
      </c>
      <c r="F44" s="53">
        <v>6.9196875000000005E-2</v>
      </c>
      <c r="G44" s="54">
        <v>0.12115247500000001</v>
      </c>
      <c r="H44" s="55">
        <f t="shared" si="61"/>
        <v>0.12115247500000001</v>
      </c>
      <c r="I44" s="1"/>
      <c r="J44" s="1"/>
      <c r="K44" s="1"/>
      <c r="L44" s="1"/>
      <c r="M44" s="1"/>
      <c r="N44" s="1"/>
      <c r="O44" s="1"/>
    </row>
    <row r="45" spans="1:15" ht="18" thickBot="1" x14ac:dyDescent="0.35">
      <c r="A45" s="1"/>
      <c r="B45" s="56" t="s">
        <v>21</v>
      </c>
      <c r="C45" s="63">
        <v>3</v>
      </c>
      <c r="D45" s="64"/>
      <c r="E45" s="64"/>
      <c r="F45" s="65"/>
      <c r="G45" s="66">
        <v>3</v>
      </c>
      <c r="H45" s="61">
        <f>+G45</f>
        <v>3</v>
      </c>
      <c r="I45" s="1"/>
      <c r="J45" s="1"/>
      <c r="K45" s="1"/>
      <c r="L45" s="1"/>
      <c r="M45" s="1"/>
      <c r="N45" s="1"/>
      <c r="O45" s="1"/>
    </row>
    <row r="46" spans="1:15" ht="17.399999999999999" x14ac:dyDescent="0.3">
      <c r="A46" s="1"/>
      <c r="B46" s="13" t="s">
        <v>22</v>
      </c>
      <c r="C46" s="42"/>
      <c r="D46" s="42"/>
      <c r="E46" s="42"/>
      <c r="F46" s="42"/>
      <c r="G46" s="42"/>
      <c r="H46" s="62"/>
      <c r="I46" s="1"/>
      <c r="J46" s="1"/>
      <c r="K46" s="1"/>
      <c r="L46" s="1"/>
      <c r="M46" s="1"/>
      <c r="N46" s="1"/>
      <c r="O46" s="1"/>
    </row>
    <row r="47" spans="1:15" ht="17.399999999999999" x14ac:dyDescent="0.3">
      <c r="A47" s="1"/>
      <c r="B47" s="44" t="s">
        <v>17</v>
      </c>
      <c r="C47" s="45">
        <v>5.0999999999999997E-2</v>
      </c>
      <c r="D47" s="46">
        <v>1.3600400000000002E-2</v>
      </c>
      <c r="E47" s="46">
        <v>1.3552000000000002E-3</v>
      </c>
      <c r="F47" s="47">
        <v>6.9196875000000005E-2</v>
      </c>
      <c r="G47" s="48">
        <v>0.13515247499999999</v>
      </c>
      <c r="H47" s="49">
        <f t="shared" ref="H47:H49" si="62">+G47</f>
        <v>0.13515247499999999</v>
      </c>
      <c r="I47" s="1"/>
      <c r="J47" s="1"/>
      <c r="K47" s="1"/>
      <c r="L47" s="1"/>
      <c r="M47" s="1"/>
      <c r="N47" s="1"/>
      <c r="O47" s="1"/>
    </row>
    <row r="48" spans="1:15" ht="17.399999999999999" x14ac:dyDescent="0.3">
      <c r="A48" s="1"/>
      <c r="B48" s="50" t="s">
        <v>54</v>
      </c>
      <c r="C48" s="51">
        <v>5.7999999999999996E-2</v>
      </c>
      <c r="D48" s="52">
        <v>1.3600400000000002E-2</v>
      </c>
      <c r="E48" s="52">
        <v>1.3552000000000002E-3</v>
      </c>
      <c r="F48" s="53">
        <v>6.9196875000000005E-2</v>
      </c>
      <c r="G48" s="54">
        <v>0.142152475</v>
      </c>
      <c r="H48" s="55">
        <f t="shared" si="62"/>
        <v>0.142152475</v>
      </c>
      <c r="I48" s="1"/>
      <c r="J48" s="1"/>
      <c r="K48" s="1"/>
      <c r="L48" s="1"/>
      <c r="M48" s="1"/>
      <c r="N48" s="1"/>
      <c r="O48" s="1"/>
    </row>
    <row r="49" spans="1:15" ht="17.399999999999999" x14ac:dyDescent="0.3">
      <c r="A49" s="1"/>
      <c r="B49" s="50" t="s">
        <v>55</v>
      </c>
      <c r="C49" s="51">
        <v>3.4000000000000002E-2</v>
      </c>
      <c r="D49" s="52">
        <v>1.3600400000000002E-2</v>
      </c>
      <c r="E49" s="52">
        <v>1.3552000000000002E-3</v>
      </c>
      <c r="F49" s="53">
        <v>6.9196875000000005E-2</v>
      </c>
      <c r="G49" s="54">
        <v>0.11815247500000001</v>
      </c>
      <c r="H49" s="55">
        <f t="shared" si="62"/>
        <v>0.11815247500000001</v>
      </c>
      <c r="I49" s="1"/>
      <c r="J49" s="1"/>
      <c r="K49" s="1"/>
      <c r="L49" s="1"/>
      <c r="M49" s="1"/>
      <c r="N49" s="1"/>
      <c r="O49" s="1"/>
    </row>
    <row r="50" spans="1:15" ht="18" thickBot="1" x14ac:dyDescent="0.35">
      <c r="A50" s="1"/>
      <c r="B50" s="56" t="s">
        <v>21</v>
      </c>
      <c r="C50" s="63">
        <v>6</v>
      </c>
      <c r="D50" s="64"/>
      <c r="E50" s="64"/>
      <c r="F50" s="65"/>
      <c r="G50" s="66">
        <v>6</v>
      </c>
      <c r="H50" s="61">
        <f>+G50</f>
        <v>6</v>
      </c>
      <c r="I50" s="1"/>
      <c r="J50" s="1"/>
      <c r="K50" s="1"/>
      <c r="L50" s="1"/>
      <c r="M50" s="1"/>
      <c r="N50" s="1"/>
      <c r="O50" s="1"/>
    </row>
    <row r="51" spans="1:15" ht="17.399999999999999" x14ac:dyDescent="0.3">
      <c r="A51" s="1"/>
      <c r="B51" s="13" t="s">
        <v>23</v>
      </c>
      <c r="C51" s="42"/>
      <c r="D51" s="42"/>
      <c r="E51" s="42"/>
      <c r="F51" s="42"/>
      <c r="G51" s="42"/>
      <c r="H51" s="62"/>
      <c r="I51" s="1"/>
      <c r="J51" s="1"/>
      <c r="K51" s="1"/>
      <c r="L51" s="1"/>
      <c r="M51" s="1"/>
      <c r="N51" s="1"/>
      <c r="O51" s="1"/>
    </row>
    <row r="52" spans="1:15" ht="17.399999999999999" x14ac:dyDescent="0.3">
      <c r="A52" s="1"/>
      <c r="B52" s="44" t="s">
        <v>24</v>
      </c>
      <c r="C52" s="45">
        <v>4.2999999999999997E-2</v>
      </c>
      <c r="D52" s="46">
        <v>1.3600400000000002E-2</v>
      </c>
      <c r="E52" s="46">
        <v>1.3552000000000002E-3</v>
      </c>
      <c r="F52" s="47">
        <v>6.9196875000000005E-2</v>
      </c>
      <c r="G52" s="48">
        <v>0.12715247499999999</v>
      </c>
      <c r="H52" s="49">
        <f t="shared" ref="H52:H55" si="63">+G52</f>
        <v>0.12715247499999999</v>
      </c>
      <c r="I52" s="1"/>
      <c r="J52" s="1"/>
      <c r="K52" s="1"/>
      <c r="L52" s="1"/>
      <c r="M52" s="1"/>
      <c r="N52" s="1"/>
      <c r="O52" s="1"/>
    </row>
    <row r="53" spans="1:15" ht="17.399999999999999" x14ac:dyDescent="0.3">
      <c r="A53" s="1"/>
      <c r="B53" s="50" t="s">
        <v>25</v>
      </c>
      <c r="C53" s="51">
        <v>5.4000000000000006E-2</v>
      </c>
      <c r="D53" s="52">
        <v>1.3600400000000002E-2</v>
      </c>
      <c r="E53" s="52">
        <v>1.3552000000000002E-3</v>
      </c>
      <c r="F53" s="53">
        <v>6.9196875000000005E-2</v>
      </c>
      <c r="G53" s="54">
        <v>0.138152475</v>
      </c>
      <c r="H53" s="55">
        <f t="shared" si="63"/>
        <v>0.138152475</v>
      </c>
      <c r="I53" s="1"/>
      <c r="J53" s="1"/>
      <c r="K53" s="1"/>
      <c r="L53" s="1"/>
      <c r="M53" s="1"/>
      <c r="N53" s="1"/>
      <c r="O53" s="1"/>
    </row>
    <row r="54" spans="1:15" ht="17.399999999999999" x14ac:dyDescent="0.3">
      <c r="A54" s="1"/>
      <c r="B54" s="50" t="s">
        <v>26</v>
      </c>
      <c r="C54" s="51">
        <v>6.9000000000000006E-2</v>
      </c>
      <c r="D54" s="52">
        <v>1.3600400000000002E-2</v>
      </c>
      <c r="E54" s="52">
        <v>1.3552000000000002E-3</v>
      </c>
      <c r="F54" s="53">
        <v>6.9196875000000005E-2</v>
      </c>
      <c r="G54" s="54">
        <v>0.15315247500000001</v>
      </c>
      <c r="H54" s="55">
        <f t="shared" si="63"/>
        <v>0.15315247500000001</v>
      </c>
      <c r="I54" s="1"/>
      <c r="J54" s="1"/>
      <c r="K54" s="1"/>
      <c r="L54" s="1"/>
      <c r="M54" s="1"/>
      <c r="N54" s="1"/>
      <c r="O54" s="1"/>
    </row>
    <row r="55" spans="1:15" ht="18" thickBot="1" x14ac:dyDescent="0.35">
      <c r="A55" s="1"/>
      <c r="B55" s="56" t="s">
        <v>27</v>
      </c>
      <c r="C55" s="57">
        <v>8.4000000000000005E-2</v>
      </c>
      <c r="D55" s="58">
        <v>1.3600400000000002E-2</v>
      </c>
      <c r="E55" s="58">
        <v>1.3552000000000002E-3</v>
      </c>
      <c r="F55" s="59">
        <v>6.9196875000000005E-2</v>
      </c>
      <c r="G55" s="60">
        <v>0.16815247500000002</v>
      </c>
      <c r="H55" s="61">
        <f t="shared" si="63"/>
        <v>0.16815247500000002</v>
      </c>
      <c r="I55" s="1"/>
      <c r="J55" s="1"/>
      <c r="K55" s="1"/>
      <c r="L55" s="1"/>
      <c r="M55" s="1"/>
      <c r="N55" s="1"/>
      <c r="O55" s="1"/>
    </row>
    <row r="56" spans="1:15" ht="17.399999999999999" x14ac:dyDescent="0.3">
      <c r="A56" s="1"/>
      <c r="B56" s="13" t="s">
        <v>28</v>
      </c>
      <c r="C56" s="42"/>
      <c r="D56" s="42"/>
      <c r="E56" s="42"/>
      <c r="F56" s="42"/>
      <c r="G56" s="42"/>
      <c r="H56" s="62"/>
      <c r="I56" s="1"/>
      <c r="J56" s="1"/>
      <c r="K56" s="1"/>
      <c r="L56" s="1"/>
      <c r="M56" s="1"/>
      <c r="N56" s="1"/>
      <c r="O56" s="1"/>
    </row>
    <row r="57" spans="1:15" ht="17.399999999999999" x14ac:dyDescent="0.3">
      <c r="A57" s="1"/>
      <c r="B57" s="44" t="s">
        <v>17</v>
      </c>
      <c r="C57" s="45">
        <v>3.3000000000000002E-2</v>
      </c>
      <c r="D57" s="46">
        <v>1.3600400000000002E-2</v>
      </c>
      <c r="E57" s="46">
        <v>1.3552000000000002E-3</v>
      </c>
      <c r="F57" s="47">
        <v>6.9196875000000005E-2</v>
      </c>
      <c r="G57" s="48">
        <v>0.11715247500000001</v>
      </c>
      <c r="H57" s="49">
        <f t="shared" ref="H57:H59" si="64">+G57</f>
        <v>0.11715247500000001</v>
      </c>
      <c r="I57" s="1"/>
      <c r="J57" s="1"/>
      <c r="K57" s="1"/>
      <c r="L57" s="1"/>
      <c r="M57" s="1"/>
      <c r="N57" s="1"/>
      <c r="O57" s="1"/>
    </row>
    <row r="58" spans="1:15" ht="17.399999999999999" x14ac:dyDescent="0.3">
      <c r="A58" s="1"/>
      <c r="B58" s="50" t="s">
        <v>54</v>
      </c>
      <c r="C58" s="51">
        <v>3.7999999999999999E-2</v>
      </c>
      <c r="D58" s="52">
        <v>1.3600400000000002E-2</v>
      </c>
      <c r="E58" s="52">
        <v>1.3552000000000002E-3</v>
      </c>
      <c r="F58" s="53">
        <v>6.9196875000000005E-2</v>
      </c>
      <c r="G58" s="54">
        <v>0.12215247500000001</v>
      </c>
      <c r="H58" s="55">
        <f t="shared" si="64"/>
        <v>0.12215247500000001</v>
      </c>
      <c r="I58" s="1"/>
      <c r="J58" s="1"/>
      <c r="K58" s="1"/>
      <c r="L58" s="1"/>
      <c r="M58" s="1"/>
      <c r="N58" s="1"/>
      <c r="O58" s="1"/>
    </row>
    <row r="59" spans="1:15" ht="18" thickBot="1" x14ac:dyDescent="0.35">
      <c r="A59" s="1"/>
      <c r="B59" s="56" t="s">
        <v>55</v>
      </c>
      <c r="C59" s="57">
        <v>2.2000000000000002E-2</v>
      </c>
      <c r="D59" s="58">
        <v>1.3600400000000002E-2</v>
      </c>
      <c r="E59" s="58">
        <v>1.3552000000000002E-3</v>
      </c>
      <c r="F59" s="59">
        <v>6.9196875000000005E-2</v>
      </c>
      <c r="G59" s="60">
        <v>0.10615247500000001</v>
      </c>
      <c r="H59" s="61">
        <f t="shared" si="64"/>
        <v>0.10615247500000001</v>
      </c>
      <c r="I59" s="1"/>
      <c r="J59" s="1"/>
      <c r="K59" s="1"/>
      <c r="L59" s="1"/>
      <c r="M59" s="1"/>
      <c r="N59" s="1"/>
      <c r="O59" s="1"/>
    </row>
    <row r="60" spans="1: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00.8" x14ac:dyDescent="0.3">
      <c r="A62" s="29">
        <v>44228</v>
      </c>
      <c r="B62" s="30" t="str">
        <f>+B$35</f>
        <v>Tarifų planas</v>
      </c>
      <c r="C62" s="31" t="str">
        <f t="shared" ref="C62:H62" si="65">+C$35</f>
        <v>Persiuntimo paslaugos kaina</v>
      </c>
      <c r="D62" s="32" t="str">
        <f t="shared" si="65"/>
        <v>VIAP kaina</v>
      </c>
      <c r="E62" s="32" t="str">
        <f t="shared" si="65"/>
        <v>Skirstymo paslaugos buitiniams vartotojams papildomos dedamosios kaina</v>
      </c>
      <c r="F62" s="33" t="str">
        <f t="shared" si="65"/>
        <v>Garantinio tiekimo (energijos) kaina</v>
      </c>
      <c r="G62" s="34" t="str">
        <f t="shared" si="65"/>
        <v>Galutinė (pilna tiksli) kaina buitiniam vartotojui, kuriam užtikrinamas garantinis tiekimas</v>
      </c>
      <c r="H62" s="35" t="str">
        <f t="shared" si="65"/>
        <v>Galutinė (pilna suapvalinta) kaina buitiniam vartotojui, kuriam užtikrinamas garantinis tiekimas</v>
      </c>
      <c r="I62" s="1"/>
      <c r="J62" s="1"/>
      <c r="K62" s="1"/>
      <c r="L62" s="1"/>
      <c r="M62" s="1"/>
      <c r="N62" s="1"/>
      <c r="O62" s="1"/>
    </row>
    <row r="63" spans="1:15" ht="15" thickBot="1" x14ac:dyDescent="0.35">
      <c r="A63" s="1"/>
      <c r="B63" s="36"/>
      <c r="C63" s="37" t="str">
        <f>+C$36</f>
        <v>A</v>
      </c>
      <c r="D63" s="38" t="str">
        <f t="shared" ref="D63:H63" si="66">+D$36</f>
        <v>B</v>
      </c>
      <c r="E63" s="38" t="str">
        <f t="shared" si="66"/>
        <v>C</v>
      </c>
      <c r="F63" s="39" t="str">
        <f t="shared" si="66"/>
        <v>D</v>
      </c>
      <c r="G63" s="40" t="str">
        <f t="shared" si="66"/>
        <v>E=A+B+C+D</v>
      </c>
      <c r="H63" s="41" t="str">
        <f t="shared" si="66"/>
        <v>≈E=A+B+C+D</v>
      </c>
      <c r="I63" s="1"/>
      <c r="J63" s="1"/>
      <c r="K63" s="1"/>
      <c r="L63" s="1"/>
      <c r="M63" s="1"/>
      <c r="N63" s="1"/>
      <c r="O63" s="1"/>
    </row>
    <row r="64" spans="1:15" ht="15.6" x14ac:dyDescent="0.3">
      <c r="A64" s="1"/>
      <c r="B64" s="13" t="s">
        <v>16</v>
      </c>
      <c r="C64" s="42"/>
      <c r="D64" s="42"/>
      <c r="E64" s="42"/>
      <c r="F64" s="42"/>
      <c r="G64" s="42"/>
      <c r="H64" s="43" t="s">
        <v>53</v>
      </c>
      <c r="I64" s="1"/>
      <c r="J64" s="1"/>
      <c r="K64" s="1"/>
      <c r="L64" s="1"/>
      <c r="M64" s="1"/>
      <c r="N64" s="1"/>
      <c r="O64" s="1"/>
    </row>
    <row r="65" spans="1:15" ht="17.399999999999999" x14ac:dyDescent="0.3">
      <c r="A65" s="1"/>
      <c r="B65" s="44" t="s">
        <v>17</v>
      </c>
      <c r="C65" s="51">
        <v>7.2000000000000008E-2</v>
      </c>
      <c r="D65" s="46">
        <v>1.3600400000000002E-2</v>
      </c>
      <c r="E65" s="46">
        <v>1.3552000000000002E-3</v>
      </c>
      <c r="F65" s="47">
        <v>8.1130499999999994E-2</v>
      </c>
      <c r="G65" s="48">
        <v>0.16808610000000002</v>
      </c>
      <c r="H65" s="49">
        <f>+G65</f>
        <v>0.16808610000000002</v>
      </c>
      <c r="I65" s="1"/>
      <c r="J65" s="1"/>
      <c r="K65" s="1"/>
      <c r="L65" s="1"/>
      <c r="M65" s="1"/>
      <c r="N65" s="1"/>
      <c r="O65" s="1"/>
    </row>
    <row r="66" spans="1:15" ht="17.399999999999999" x14ac:dyDescent="0.3">
      <c r="A66" s="1"/>
      <c r="B66" s="50" t="s">
        <v>54</v>
      </c>
      <c r="C66" s="51">
        <v>8.199999999999999E-2</v>
      </c>
      <c r="D66" s="52">
        <v>1.3600400000000002E-2</v>
      </c>
      <c r="E66" s="52">
        <v>1.3552000000000002E-3</v>
      </c>
      <c r="F66" s="53">
        <v>8.1130499999999994E-2</v>
      </c>
      <c r="G66" s="54">
        <v>0.17808609999999997</v>
      </c>
      <c r="H66" s="55">
        <f t="shared" ref="H66:H67" si="67">+G66</f>
        <v>0.17808609999999997</v>
      </c>
      <c r="I66" s="1"/>
      <c r="J66" s="1"/>
      <c r="K66" s="1"/>
      <c r="L66" s="1"/>
      <c r="M66" s="1"/>
      <c r="N66" s="1"/>
      <c r="O66" s="1"/>
    </row>
    <row r="67" spans="1:15" ht="18" thickBot="1" x14ac:dyDescent="0.35">
      <c r="A67" s="1"/>
      <c r="B67" s="56" t="s">
        <v>55</v>
      </c>
      <c r="C67" s="57">
        <v>4.5999999999999999E-2</v>
      </c>
      <c r="D67" s="58">
        <v>1.3600400000000002E-2</v>
      </c>
      <c r="E67" s="58">
        <v>1.3552000000000002E-3</v>
      </c>
      <c r="F67" s="59">
        <v>8.1130499999999994E-2</v>
      </c>
      <c r="G67" s="60">
        <v>0.14208609999999999</v>
      </c>
      <c r="H67" s="61">
        <f t="shared" si="67"/>
        <v>0.14208609999999999</v>
      </c>
      <c r="I67" s="1"/>
      <c r="J67" s="1"/>
      <c r="K67" s="1"/>
      <c r="L67" s="1"/>
      <c r="M67" s="1"/>
      <c r="N67" s="1"/>
      <c r="O67" s="1"/>
    </row>
    <row r="68" spans="1:15" ht="17.399999999999999" x14ac:dyDescent="0.3">
      <c r="A68" s="1"/>
      <c r="B68" s="13" t="s">
        <v>20</v>
      </c>
      <c r="C68" s="42"/>
      <c r="D68" s="42"/>
      <c r="E68" s="42"/>
      <c r="F68" s="42"/>
      <c r="G68" s="42"/>
      <c r="H68" s="62"/>
      <c r="I68" s="1"/>
      <c r="J68" s="1"/>
      <c r="K68" s="1"/>
      <c r="L68" s="1"/>
      <c r="M68" s="1"/>
      <c r="N68" s="1"/>
      <c r="O68" s="1"/>
    </row>
    <row r="69" spans="1:15" ht="17.399999999999999" x14ac:dyDescent="0.3">
      <c r="A69" s="1"/>
      <c r="B69" s="44" t="s">
        <v>17</v>
      </c>
      <c r="C69" s="45">
        <v>5.5999999999999994E-2</v>
      </c>
      <c r="D69" s="46">
        <v>1.3600400000000002E-2</v>
      </c>
      <c r="E69" s="46">
        <v>1.3552000000000002E-3</v>
      </c>
      <c r="F69" s="47">
        <v>8.1130499999999994E-2</v>
      </c>
      <c r="G69" s="48">
        <v>0.1520861</v>
      </c>
      <c r="H69" s="49">
        <f t="shared" ref="H69:H71" si="68">+G69</f>
        <v>0.1520861</v>
      </c>
      <c r="I69" s="1"/>
      <c r="J69" s="1"/>
      <c r="K69" s="1"/>
      <c r="L69" s="1"/>
      <c r="M69" s="1"/>
      <c r="N69" s="1"/>
      <c r="O69" s="1"/>
    </row>
    <row r="70" spans="1:15" ht="17.399999999999999" x14ac:dyDescent="0.3">
      <c r="A70" s="1"/>
      <c r="B70" s="50" t="s">
        <v>54</v>
      </c>
      <c r="C70" s="51">
        <v>6.4000000000000001E-2</v>
      </c>
      <c r="D70" s="52">
        <v>1.3600400000000002E-2</v>
      </c>
      <c r="E70" s="52">
        <v>1.3552000000000002E-3</v>
      </c>
      <c r="F70" s="53">
        <v>8.1130499999999994E-2</v>
      </c>
      <c r="G70" s="54">
        <v>0.16008610000000001</v>
      </c>
      <c r="H70" s="55">
        <f t="shared" si="68"/>
        <v>0.16008610000000001</v>
      </c>
      <c r="I70" s="1"/>
      <c r="J70" s="1"/>
      <c r="K70" s="1"/>
      <c r="L70" s="1"/>
      <c r="M70" s="1"/>
      <c r="N70" s="1"/>
      <c r="O70" s="1"/>
    </row>
    <row r="71" spans="1:15" ht="17.399999999999999" x14ac:dyDescent="0.3">
      <c r="A71" s="1"/>
      <c r="B71" s="50" t="s">
        <v>55</v>
      </c>
      <c r="C71" s="51">
        <v>3.7000000000000005E-2</v>
      </c>
      <c r="D71" s="52">
        <v>1.3600400000000002E-2</v>
      </c>
      <c r="E71" s="52">
        <v>1.3552000000000002E-3</v>
      </c>
      <c r="F71" s="53">
        <v>8.1130499999999994E-2</v>
      </c>
      <c r="G71" s="54">
        <v>0.13308609999999998</v>
      </c>
      <c r="H71" s="55">
        <f t="shared" si="68"/>
        <v>0.13308609999999998</v>
      </c>
      <c r="I71" s="1"/>
      <c r="J71" s="1"/>
      <c r="K71" s="1"/>
      <c r="L71" s="1"/>
      <c r="M71" s="1"/>
      <c r="N71" s="1"/>
      <c r="O71" s="1"/>
    </row>
    <row r="72" spans="1:15" ht="18" thickBot="1" x14ac:dyDescent="0.35">
      <c r="A72" s="1"/>
      <c r="B72" s="56" t="s">
        <v>21</v>
      </c>
      <c r="C72" s="63">
        <v>3</v>
      </c>
      <c r="D72" s="64"/>
      <c r="E72" s="64"/>
      <c r="F72" s="65"/>
      <c r="G72" s="66">
        <v>3</v>
      </c>
      <c r="H72" s="61">
        <f>+G72</f>
        <v>3</v>
      </c>
      <c r="I72" s="1"/>
      <c r="J72" s="1"/>
      <c r="K72" s="1"/>
      <c r="L72" s="1"/>
      <c r="M72" s="1"/>
      <c r="N72" s="1"/>
      <c r="O72" s="1"/>
    </row>
    <row r="73" spans="1:15" ht="17.399999999999999" x14ac:dyDescent="0.3">
      <c r="A73" s="1"/>
      <c r="B73" s="13" t="s">
        <v>22</v>
      </c>
      <c r="C73" s="42"/>
      <c r="D73" s="42"/>
      <c r="E73" s="42"/>
      <c r="F73" s="42"/>
      <c r="G73" s="42"/>
      <c r="H73" s="62"/>
      <c r="I73" s="1"/>
      <c r="J73" s="1"/>
      <c r="K73" s="1"/>
      <c r="L73" s="1"/>
      <c r="M73" s="1"/>
      <c r="N73" s="1"/>
      <c r="O73" s="1"/>
    </row>
    <row r="74" spans="1:15" ht="17.399999999999999" x14ac:dyDescent="0.3">
      <c r="A74" s="1"/>
      <c r="B74" s="44" t="s">
        <v>17</v>
      </c>
      <c r="C74" s="45">
        <v>5.0999999999999997E-2</v>
      </c>
      <c r="D74" s="46">
        <v>1.3600400000000002E-2</v>
      </c>
      <c r="E74" s="46">
        <v>1.3552000000000002E-3</v>
      </c>
      <c r="F74" s="47">
        <v>8.1130499999999994E-2</v>
      </c>
      <c r="G74" s="48">
        <v>0.1470861</v>
      </c>
      <c r="H74" s="49">
        <f t="shared" ref="H74:H76" si="69">+G74</f>
        <v>0.1470861</v>
      </c>
      <c r="I74" s="1"/>
      <c r="J74" s="1"/>
      <c r="K74" s="1"/>
      <c r="L74" s="1"/>
      <c r="M74" s="1"/>
      <c r="N74" s="1"/>
      <c r="O74" s="1"/>
    </row>
    <row r="75" spans="1:15" ht="17.399999999999999" x14ac:dyDescent="0.3">
      <c r="A75" s="1"/>
      <c r="B75" s="50" t="s">
        <v>54</v>
      </c>
      <c r="C75" s="51">
        <v>5.7999999999999996E-2</v>
      </c>
      <c r="D75" s="52">
        <v>1.3600400000000002E-2</v>
      </c>
      <c r="E75" s="52">
        <v>1.3552000000000002E-3</v>
      </c>
      <c r="F75" s="53">
        <v>8.1130499999999994E-2</v>
      </c>
      <c r="G75" s="54">
        <v>0.1540861</v>
      </c>
      <c r="H75" s="55">
        <f t="shared" si="69"/>
        <v>0.1540861</v>
      </c>
      <c r="I75" s="1"/>
      <c r="J75" s="1"/>
      <c r="K75" s="1"/>
      <c r="L75" s="1"/>
      <c r="M75" s="1"/>
      <c r="N75" s="1"/>
      <c r="O75" s="1"/>
    </row>
    <row r="76" spans="1:15" ht="17.399999999999999" x14ac:dyDescent="0.3">
      <c r="A76" s="1"/>
      <c r="B76" s="50" t="s">
        <v>55</v>
      </c>
      <c r="C76" s="51">
        <v>3.4000000000000002E-2</v>
      </c>
      <c r="D76" s="52">
        <v>1.3600400000000002E-2</v>
      </c>
      <c r="E76" s="52">
        <v>1.3552000000000002E-3</v>
      </c>
      <c r="F76" s="53">
        <v>8.1130499999999994E-2</v>
      </c>
      <c r="G76" s="54">
        <v>0.13008609999999998</v>
      </c>
      <c r="H76" s="55">
        <f t="shared" si="69"/>
        <v>0.13008609999999998</v>
      </c>
      <c r="I76" s="1"/>
      <c r="J76" s="1"/>
      <c r="K76" s="1"/>
      <c r="L76" s="1"/>
      <c r="M76" s="1"/>
      <c r="N76" s="1"/>
      <c r="O76" s="1"/>
    </row>
    <row r="77" spans="1:15" ht="18" thickBot="1" x14ac:dyDescent="0.35">
      <c r="A77" s="1"/>
      <c r="B77" s="56" t="s">
        <v>21</v>
      </c>
      <c r="C77" s="63">
        <v>6</v>
      </c>
      <c r="D77" s="64"/>
      <c r="E77" s="64"/>
      <c r="F77" s="65"/>
      <c r="G77" s="66">
        <v>6</v>
      </c>
      <c r="H77" s="61">
        <f>+G77</f>
        <v>6</v>
      </c>
      <c r="I77" s="1"/>
      <c r="J77" s="1"/>
      <c r="K77" s="1"/>
      <c r="L77" s="1"/>
      <c r="M77" s="1"/>
      <c r="N77" s="1"/>
      <c r="O77" s="1"/>
    </row>
    <row r="78" spans="1:15" ht="17.399999999999999" x14ac:dyDescent="0.3">
      <c r="A78" s="1"/>
      <c r="B78" s="13" t="s">
        <v>23</v>
      </c>
      <c r="C78" s="42"/>
      <c r="D78" s="42"/>
      <c r="E78" s="42"/>
      <c r="F78" s="42"/>
      <c r="G78" s="42"/>
      <c r="H78" s="62"/>
      <c r="I78" s="1"/>
      <c r="J78" s="1"/>
      <c r="K78" s="1"/>
      <c r="L78" s="1"/>
      <c r="M78" s="1"/>
      <c r="N78" s="1"/>
      <c r="O78" s="1"/>
    </row>
    <row r="79" spans="1:15" ht="17.399999999999999" x14ac:dyDescent="0.3">
      <c r="A79" s="1"/>
      <c r="B79" s="44" t="s">
        <v>24</v>
      </c>
      <c r="C79" s="45">
        <v>4.2999999999999997E-2</v>
      </c>
      <c r="D79" s="46">
        <v>1.3600400000000002E-2</v>
      </c>
      <c r="E79" s="46">
        <v>1.3552000000000002E-3</v>
      </c>
      <c r="F79" s="47">
        <v>8.1130499999999994E-2</v>
      </c>
      <c r="G79" s="48">
        <v>0.13908609999999999</v>
      </c>
      <c r="H79" s="49">
        <f t="shared" ref="H79:H82" si="70">+G79</f>
        <v>0.13908609999999999</v>
      </c>
      <c r="I79" s="1"/>
      <c r="J79" s="1"/>
      <c r="K79" s="1"/>
      <c r="L79" s="1"/>
      <c r="M79" s="1"/>
      <c r="N79" s="1"/>
      <c r="O79" s="1"/>
    </row>
    <row r="80" spans="1:15" ht="17.399999999999999" x14ac:dyDescent="0.3">
      <c r="A80" s="1"/>
      <c r="B80" s="50" t="s">
        <v>25</v>
      </c>
      <c r="C80" s="51">
        <v>5.4000000000000006E-2</v>
      </c>
      <c r="D80" s="52">
        <v>1.3600400000000002E-2</v>
      </c>
      <c r="E80" s="52">
        <v>1.3552000000000002E-3</v>
      </c>
      <c r="F80" s="53">
        <v>8.1130499999999994E-2</v>
      </c>
      <c r="G80" s="54">
        <v>0.1500861</v>
      </c>
      <c r="H80" s="55">
        <f t="shared" si="70"/>
        <v>0.1500861</v>
      </c>
      <c r="I80" s="1"/>
      <c r="J80" s="1"/>
      <c r="K80" s="1"/>
      <c r="L80" s="1"/>
      <c r="M80" s="1"/>
      <c r="N80" s="1"/>
      <c r="O80" s="1"/>
    </row>
    <row r="81" spans="1:15" ht="17.399999999999999" x14ac:dyDescent="0.3">
      <c r="A81" s="1"/>
      <c r="B81" s="50" t="s">
        <v>26</v>
      </c>
      <c r="C81" s="51">
        <v>6.9000000000000006E-2</v>
      </c>
      <c r="D81" s="52">
        <v>1.3600400000000002E-2</v>
      </c>
      <c r="E81" s="52">
        <v>1.3552000000000002E-3</v>
      </c>
      <c r="F81" s="53">
        <v>8.1130499999999994E-2</v>
      </c>
      <c r="G81" s="54">
        <v>0.16508610000000001</v>
      </c>
      <c r="H81" s="55">
        <f t="shared" si="70"/>
        <v>0.16508610000000001</v>
      </c>
      <c r="I81" s="1"/>
      <c r="J81" s="1"/>
      <c r="K81" s="1"/>
      <c r="L81" s="1"/>
      <c r="M81" s="1"/>
      <c r="N81" s="1"/>
      <c r="O81" s="1"/>
    </row>
    <row r="82" spans="1:15" ht="18" thickBot="1" x14ac:dyDescent="0.35">
      <c r="A82" s="1"/>
      <c r="B82" s="56" t="s">
        <v>27</v>
      </c>
      <c r="C82" s="57">
        <v>8.4000000000000005E-2</v>
      </c>
      <c r="D82" s="58">
        <v>1.3600400000000002E-2</v>
      </c>
      <c r="E82" s="58">
        <v>1.3552000000000002E-3</v>
      </c>
      <c r="F82" s="59">
        <v>8.1130499999999994E-2</v>
      </c>
      <c r="G82" s="60">
        <v>0.1800861</v>
      </c>
      <c r="H82" s="61">
        <f t="shared" si="70"/>
        <v>0.1800861</v>
      </c>
      <c r="I82" s="1"/>
      <c r="J82" s="1"/>
      <c r="K82" s="1"/>
      <c r="L82" s="1"/>
      <c r="M82" s="1"/>
      <c r="N82" s="1"/>
      <c r="O82" s="1"/>
    </row>
    <row r="83" spans="1:15" ht="17.399999999999999" x14ac:dyDescent="0.3">
      <c r="A83" s="1"/>
      <c r="B83" s="13" t="s">
        <v>28</v>
      </c>
      <c r="C83" s="42"/>
      <c r="D83" s="42"/>
      <c r="E83" s="42"/>
      <c r="F83" s="42"/>
      <c r="G83" s="42"/>
      <c r="H83" s="62"/>
      <c r="I83" s="1"/>
      <c r="J83" s="1"/>
      <c r="K83" s="1"/>
      <c r="L83" s="1"/>
      <c r="M83" s="1"/>
      <c r="N83" s="1"/>
      <c r="O83" s="1"/>
    </row>
    <row r="84" spans="1:15" ht="17.399999999999999" x14ac:dyDescent="0.3">
      <c r="A84" s="1"/>
      <c r="B84" s="44" t="s">
        <v>17</v>
      </c>
      <c r="C84" s="45">
        <v>3.3000000000000002E-2</v>
      </c>
      <c r="D84" s="46">
        <v>1.3600400000000002E-2</v>
      </c>
      <c r="E84" s="46">
        <v>1.3552000000000002E-3</v>
      </c>
      <c r="F84" s="47">
        <v>8.1130499999999994E-2</v>
      </c>
      <c r="G84" s="48">
        <v>0.12908609999999998</v>
      </c>
      <c r="H84" s="49">
        <f t="shared" ref="H84:H86" si="71">+G84</f>
        <v>0.12908609999999998</v>
      </c>
      <c r="I84" s="1"/>
      <c r="J84" s="1"/>
      <c r="K84" s="1"/>
      <c r="L84" s="1"/>
      <c r="M84" s="1"/>
      <c r="N84" s="1"/>
      <c r="O84" s="1"/>
    </row>
    <row r="85" spans="1:15" ht="17.399999999999999" x14ac:dyDescent="0.3">
      <c r="A85" s="1"/>
      <c r="B85" s="50" t="s">
        <v>54</v>
      </c>
      <c r="C85" s="51">
        <v>3.7999999999999999E-2</v>
      </c>
      <c r="D85" s="52">
        <v>1.3600400000000002E-2</v>
      </c>
      <c r="E85" s="52">
        <v>1.3552000000000002E-3</v>
      </c>
      <c r="F85" s="53">
        <v>8.1130499999999994E-2</v>
      </c>
      <c r="G85" s="54">
        <v>0.13408609999999999</v>
      </c>
      <c r="H85" s="55">
        <f t="shared" si="71"/>
        <v>0.13408609999999999</v>
      </c>
      <c r="I85" s="1"/>
      <c r="J85" s="1"/>
      <c r="K85" s="1"/>
      <c r="L85" s="1"/>
      <c r="M85" s="1"/>
      <c r="N85" s="1"/>
      <c r="O85" s="1"/>
    </row>
    <row r="86" spans="1:15" ht="18" thickBot="1" x14ac:dyDescent="0.35">
      <c r="A86" s="1"/>
      <c r="B86" s="56" t="s">
        <v>55</v>
      </c>
      <c r="C86" s="57">
        <v>2.2000000000000002E-2</v>
      </c>
      <c r="D86" s="58">
        <v>1.3600400000000002E-2</v>
      </c>
      <c r="E86" s="58">
        <v>1.3552000000000002E-3</v>
      </c>
      <c r="F86" s="59">
        <v>8.1130499999999994E-2</v>
      </c>
      <c r="G86" s="60">
        <v>0.1180861</v>
      </c>
      <c r="H86" s="61">
        <f t="shared" si="71"/>
        <v>0.1180861</v>
      </c>
      <c r="I86" s="1"/>
      <c r="J86" s="1"/>
      <c r="K86" s="1"/>
      <c r="L86" s="1"/>
      <c r="M86" s="1"/>
      <c r="N86" s="1"/>
      <c r="O86" s="1"/>
    </row>
    <row r="87" spans="1:1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" thickBo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00.8" x14ac:dyDescent="0.3">
      <c r="A89" s="29">
        <v>44256</v>
      </c>
      <c r="B89" s="30" t="str">
        <f>+B$35</f>
        <v>Tarifų planas</v>
      </c>
      <c r="C89" s="31" t="str">
        <f t="shared" ref="C89:H89" si="72">+C$35</f>
        <v>Persiuntimo paslaugos kaina</v>
      </c>
      <c r="D89" s="32" t="str">
        <f t="shared" si="72"/>
        <v>VIAP kaina</v>
      </c>
      <c r="E89" s="32" t="str">
        <f t="shared" si="72"/>
        <v>Skirstymo paslaugos buitiniams vartotojams papildomos dedamosios kaina</v>
      </c>
      <c r="F89" s="33" t="str">
        <f t="shared" si="72"/>
        <v>Garantinio tiekimo (energijos) kaina</v>
      </c>
      <c r="G89" s="34" t="str">
        <f t="shared" si="72"/>
        <v>Galutinė (pilna tiksli) kaina buitiniam vartotojui, kuriam užtikrinamas garantinis tiekimas</v>
      </c>
      <c r="H89" s="35" t="str">
        <f t="shared" si="72"/>
        <v>Galutinė (pilna suapvalinta) kaina buitiniam vartotojui, kuriam užtikrinamas garantinis tiekimas</v>
      </c>
      <c r="I89" s="1"/>
      <c r="J89" s="1"/>
      <c r="K89" s="1"/>
      <c r="L89" s="1"/>
      <c r="M89" s="1"/>
      <c r="N89" s="1"/>
      <c r="O89" s="1"/>
    </row>
    <row r="90" spans="1:15" ht="15" thickBot="1" x14ac:dyDescent="0.35">
      <c r="A90" s="1"/>
      <c r="B90" s="36"/>
      <c r="C90" s="37" t="str">
        <f>+C$36</f>
        <v>A</v>
      </c>
      <c r="D90" s="38" t="str">
        <f t="shared" ref="D90:H90" si="73">+D$36</f>
        <v>B</v>
      </c>
      <c r="E90" s="38" t="str">
        <f t="shared" si="73"/>
        <v>C</v>
      </c>
      <c r="F90" s="39" t="str">
        <f t="shared" si="73"/>
        <v>D</v>
      </c>
      <c r="G90" s="40" t="str">
        <f t="shared" si="73"/>
        <v>E=A+B+C+D</v>
      </c>
      <c r="H90" s="41" t="str">
        <f t="shared" si="73"/>
        <v>≈E=A+B+C+D</v>
      </c>
      <c r="I90" s="1"/>
      <c r="J90" s="1"/>
      <c r="K90" s="1"/>
      <c r="L90" s="1"/>
      <c r="M90" s="1"/>
      <c r="N90" s="1"/>
      <c r="O90" s="1"/>
    </row>
    <row r="91" spans="1:15" ht="15.6" x14ac:dyDescent="0.3">
      <c r="A91" s="1"/>
      <c r="B91" s="13" t="s">
        <v>16</v>
      </c>
      <c r="C91" s="42"/>
      <c r="D91" s="42"/>
      <c r="E91" s="42"/>
      <c r="F91" s="42"/>
      <c r="G91" s="42"/>
      <c r="H91" s="43" t="s">
        <v>53</v>
      </c>
      <c r="I91" s="1"/>
      <c r="J91" s="1"/>
      <c r="K91" s="1"/>
      <c r="L91" s="1"/>
      <c r="M91" s="1"/>
      <c r="N91" s="1"/>
      <c r="O91" s="1"/>
    </row>
    <row r="92" spans="1:15" ht="17.399999999999999" x14ac:dyDescent="0.3">
      <c r="A92" s="1"/>
      <c r="B92" s="44" t="s">
        <v>17</v>
      </c>
      <c r="C92" s="51">
        <v>7.2000000000000008E-2</v>
      </c>
      <c r="D92" s="46">
        <v>1.3600400000000002E-2</v>
      </c>
      <c r="E92" s="46">
        <v>1.3552000000000002E-3</v>
      </c>
      <c r="F92" s="47">
        <v>8.9706375000000005E-2</v>
      </c>
      <c r="G92" s="48">
        <v>0.17666197500000003</v>
      </c>
      <c r="H92" s="49">
        <f>+G92</f>
        <v>0.17666197500000003</v>
      </c>
      <c r="I92" s="1"/>
      <c r="J92" s="1"/>
      <c r="K92" s="1"/>
      <c r="L92" s="1"/>
      <c r="M92" s="1"/>
      <c r="N92" s="1"/>
      <c r="O92" s="1"/>
    </row>
    <row r="93" spans="1:15" ht="17.399999999999999" x14ac:dyDescent="0.3">
      <c r="A93" s="1"/>
      <c r="B93" s="50" t="s">
        <v>54</v>
      </c>
      <c r="C93" s="51">
        <v>8.199999999999999E-2</v>
      </c>
      <c r="D93" s="52">
        <v>1.3600400000000002E-2</v>
      </c>
      <c r="E93" s="52">
        <v>1.3552000000000002E-3</v>
      </c>
      <c r="F93" s="53">
        <v>8.9706375000000005E-2</v>
      </c>
      <c r="G93" s="54">
        <v>0.18666197499999998</v>
      </c>
      <c r="H93" s="55">
        <f t="shared" ref="H93:H94" si="74">+G93</f>
        <v>0.18666197499999998</v>
      </c>
      <c r="I93" s="1"/>
      <c r="J93" s="1"/>
      <c r="K93" s="1"/>
      <c r="L93" s="1"/>
      <c r="M93" s="1"/>
      <c r="N93" s="1"/>
      <c r="O93" s="1"/>
    </row>
    <row r="94" spans="1:15" ht="18" thickBot="1" x14ac:dyDescent="0.35">
      <c r="A94" s="1"/>
      <c r="B94" s="56" t="s">
        <v>55</v>
      </c>
      <c r="C94" s="57">
        <v>4.5999999999999999E-2</v>
      </c>
      <c r="D94" s="58">
        <v>1.3600400000000002E-2</v>
      </c>
      <c r="E94" s="58">
        <v>1.3552000000000002E-3</v>
      </c>
      <c r="F94" s="59">
        <v>8.9706375000000005E-2</v>
      </c>
      <c r="G94" s="60">
        <v>0.150661975</v>
      </c>
      <c r="H94" s="61">
        <f t="shared" si="74"/>
        <v>0.150661975</v>
      </c>
      <c r="I94" s="1"/>
      <c r="J94" s="1"/>
      <c r="K94" s="1"/>
      <c r="L94" s="1"/>
      <c r="M94" s="1"/>
      <c r="N94" s="1"/>
      <c r="O94" s="1"/>
    </row>
    <row r="95" spans="1:15" ht="17.399999999999999" x14ac:dyDescent="0.3">
      <c r="A95" s="1"/>
      <c r="B95" s="13" t="s">
        <v>20</v>
      </c>
      <c r="C95" s="42"/>
      <c r="D95" s="42"/>
      <c r="E95" s="42"/>
      <c r="F95" s="42"/>
      <c r="G95" s="42"/>
      <c r="H95" s="62"/>
      <c r="I95" s="1"/>
      <c r="J95" s="1"/>
      <c r="K95" s="1"/>
      <c r="L95" s="1"/>
      <c r="M95" s="1"/>
      <c r="N95" s="1"/>
      <c r="O95" s="1"/>
    </row>
    <row r="96" spans="1:15" ht="17.399999999999999" x14ac:dyDescent="0.3">
      <c r="A96" s="1"/>
      <c r="B96" s="44" t="s">
        <v>17</v>
      </c>
      <c r="C96" s="45">
        <v>5.5999999999999994E-2</v>
      </c>
      <c r="D96" s="46">
        <v>1.3600400000000002E-2</v>
      </c>
      <c r="E96" s="46">
        <v>1.3552000000000002E-3</v>
      </c>
      <c r="F96" s="47">
        <v>8.9706375000000005E-2</v>
      </c>
      <c r="G96" s="48">
        <v>0.16066197500000001</v>
      </c>
      <c r="H96" s="49">
        <f t="shared" ref="H96:H98" si="75">+G96</f>
        <v>0.16066197500000001</v>
      </c>
      <c r="I96" s="1"/>
      <c r="J96" s="1"/>
      <c r="K96" s="1"/>
      <c r="L96" s="1"/>
      <c r="M96" s="1"/>
      <c r="N96" s="1"/>
      <c r="O96" s="1"/>
    </row>
    <row r="97" spans="1:15" ht="17.399999999999999" x14ac:dyDescent="0.3">
      <c r="A97" s="1"/>
      <c r="B97" s="50" t="s">
        <v>54</v>
      </c>
      <c r="C97" s="51">
        <v>6.4000000000000001E-2</v>
      </c>
      <c r="D97" s="52">
        <v>1.3600400000000002E-2</v>
      </c>
      <c r="E97" s="52">
        <v>1.3552000000000002E-3</v>
      </c>
      <c r="F97" s="53">
        <v>8.9706375000000005E-2</v>
      </c>
      <c r="G97" s="54">
        <v>0.16866197500000002</v>
      </c>
      <c r="H97" s="55">
        <f t="shared" si="75"/>
        <v>0.16866197500000002</v>
      </c>
      <c r="I97" s="1"/>
      <c r="J97" s="1"/>
      <c r="K97" s="1"/>
      <c r="L97" s="1"/>
      <c r="M97" s="1"/>
      <c r="N97" s="1"/>
      <c r="O97" s="1"/>
    </row>
    <row r="98" spans="1:15" ht="17.399999999999999" x14ac:dyDescent="0.3">
      <c r="A98" s="1"/>
      <c r="B98" s="50" t="s">
        <v>55</v>
      </c>
      <c r="C98" s="51">
        <v>3.7000000000000005E-2</v>
      </c>
      <c r="D98" s="52">
        <v>1.3600400000000002E-2</v>
      </c>
      <c r="E98" s="52">
        <v>1.3552000000000002E-3</v>
      </c>
      <c r="F98" s="53">
        <v>8.9706375000000005E-2</v>
      </c>
      <c r="G98" s="54">
        <v>0.141661975</v>
      </c>
      <c r="H98" s="55">
        <f t="shared" si="75"/>
        <v>0.141661975</v>
      </c>
      <c r="I98" s="1"/>
      <c r="J98" s="1"/>
      <c r="K98" s="1"/>
      <c r="L98" s="1"/>
      <c r="M98" s="1"/>
      <c r="N98" s="1"/>
      <c r="O98" s="1"/>
    </row>
    <row r="99" spans="1:15" ht="18" thickBot="1" x14ac:dyDescent="0.35">
      <c r="A99" s="1"/>
      <c r="B99" s="56" t="s">
        <v>21</v>
      </c>
      <c r="C99" s="63">
        <v>3</v>
      </c>
      <c r="D99" s="64"/>
      <c r="E99" s="64"/>
      <c r="F99" s="65"/>
      <c r="G99" s="66">
        <v>3</v>
      </c>
      <c r="H99" s="61">
        <f>+G99</f>
        <v>3</v>
      </c>
      <c r="I99" s="1"/>
      <c r="J99" s="1"/>
      <c r="K99" s="1"/>
      <c r="L99" s="1"/>
      <c r="M99" s="1"/>
      <c r="N99" s="1"/>
      <c r="O99" s="1"/>
    </row>
    <row r="100" spans="1:15" ht="17.399999999999999" x14ac:dyDescent="0.3">
      <c r="A100" s="1"/>
      <c r="B100" s="13" t="s">
        <v>22</v>
      </c>
      <c r="C100" s="42"/>
      <c r="D100" s="42"/>
      <c r="E100" s="42"/>
      <c r="F100" s="42"/>
      <c r="G100" s="42"/>
      <c r="H100" s="62"/>
      <c r="I100" s="1"/>
      <c r="J100" s="1"/>
      <c r="K100" s="1"/>
      <c r="L100" s="1"/>
      <c r="M100" s="1"/>
      <c r="N100" s="1"/>
      <c r="O100" s="1"/>
    </row>
    <row r="101" spans="1:15" ht="17.399999999999999" x14ac:dyDescent="0.3">
      <c r="A101" s="1"/>
      <c r="B101" s="44" t="s">
        <v>17</v>
      </c>
      <c r="C101" s="45">
        <v>5.0999999999999997E-2</v>
      </c>
      <c r="D101" s="46">
        <v>1.3600400000000002E-2</v>
      </c>
      <c r="E101" s="46">
        <v>1.3552000000000002E-3</v>
      </c>
      <c r="F101" s="47">
        <v>8.9706375000000005E-2</v>
      </c>
      <c r="G101" s="48">
        <v>0.15566197500000001</v>
      </c>
      <c r="H101" s="49">
        <f t="shared" ref="H101:H103" si="76">+G101</f>
        <v>0.15566197500000001</v>
      </c>
      <c r="I101" s="1"/>
      <c r="J101" s="1"/>
      <c r="K101" s="1"/>
      <c r="L101" s="1"/>
      <c r="M101" s="1"/>
      <c r="N101" s="1"/>
      <c r="O101" s="1"/>
    </row>
    <row r="102" spans="1:15" ht="17.399999999999999" x14ac:dyDescent="0.3">
      <c r="A102" s="1"/>
      <c r="B102" s="50" t="s">
        <v>54</v>
      </c>
      <c r="C102" s="51">
        <v>5.7999999999999996E-2</v>
      </c>
      <c r="D102" s="52">
        <v>1.3600400000000002E-2</v>
      </c>
      <c r="E102" s="52">
        <v>1.3552000000000002E-3</v>
      </c>
      <c r="F102" s="53">
        <v>8.9706375000000005E-2</v>
      </c>
      <c r="G102" s="54">
        <v>0.16266197500000001</v>
      </c>
      <c r="H102" s="55">
        <f t="shared" si="76"/>
        <v>0.16266197500000001</v>
      </c>
      <c r="I102" s="1"/>
      <c r="J102" s="1"/>
      <c r="K102" s="1"/>
      <c r="L102" s="1"/>
      <c r="M102" s="1"/>
      <c r="N102" s="1"/>
      <c r="O102" s="1"/>
    </row>
    <row r="103" spans="1:15" ht="17.399999999999999" x14ac:dyDescent="0.3">
      <c r="A103" s="1"/>
      <c r="B103" s="50" t="s">
        <v>55</v>
      </c>
      <c r="C103" s="51">
        <v>3.4000000000000002E-2</v>
      </c>
      <c r="D103" s="52">
        <v>1.3600400000000002E-2</v>
      </c>
      <c r="E103" s="52">
        <v>1.3552000000000002E-3</v>
      </c>
      <c r="F103" s="53">
        <v>8.9706375000000005E-2</v>
      </c>
      <c r="G103" s="54">
        <v>0.13866197499999999</v>
      </c>
      <c r="H103" s="55">
        <f t="shared" si="76"/>
        <v>0.13866197499999999</v>
      </c>
      <c r="I103" s="1"/>
      <c r="J103" s="1"/>
      <c r="K103" s="1"/>
      <c r="L103" s="1"/>
      <c r="M103" s="1"/>
      <c r="N103" s="1"/>
      <c r="O103" s="1"/>
    </row>
    <row r="104" spans="1:15" ht="18" thickBot="1" x14ac:dyDescent="0.35">
      <c r="A104" s="1"/>
      <c r="B104" s="56" t="s">
        <v>21</v>
      </c>
      <c r="C104" s="63">
        <v>6</v>
      </c>
      <c r="D104" s="64"/>
      <c r="E104" s="64"/>
      <c r="F104" s="65"/>
      <c r="G104" s="66">
        <v>6</v>
      </c>
      <c r="H104" s="61">
        <f>+G104</f>
        <v>6</v>
      </c>
      <c r="I104" s="1"/>
      <c r="J104" s="1"/>
      <c r="K104" s="1"/>
      <c r="L104" s="1"/>
      <c r="M104" s="1"/>
      <c r="N104" s="1"/>
      <c r="O104" s="1"/>
    </row>
    <row r="105" spans="1:15" ht="17.399999999999999" x14ac:dyDescent="0.3">
      <c r="A105" s="1"/>
      <c r="B105" s="13" t="s">
        <v>23</v>
      </c>
      <c r="C105" s="42"/>
      <c r="D105" s="42"/>
      <c r="E105" s="42"/>
      <c r="F105" s="42"/>
      <c r="G105" s="42"/>
      <c r="H105" s="62"/>
      <c r="I105" s="1"/>
      <c r="J105" s="1"/>
      <c r="K105" s="1"/>
      <c r="L105" s="1"/>
      <c r="M105" s="1"/>
      <c r="N105" s="1"/>
      <c r="O105" s="1"/>
    </row>
    <row r="106" spans="1:15" ht="17.399999999999999" x14ac:dyDescent="0.3">
      <c r="A106" s="1"/>
      <c r="B106" s="44" t="s">
        <v>24</v>
      </c>
      <c r="C106" s="45">
        <v>4.2999999999999997E-2</v>
      </c>
      <c r="D106" s="46">
        <v>1.3600400000000002E-2</v>
      </c>
      <c r="E106" s="46">
        <v>1.3552000000000002E-3</v>
      </c>
      <c r="F106" s="47">
        <v>8.9706375000000005E-2</v>
      </c>
      <c r="G106" s="48">
        <v>0.147661975</v>
      </c>
      <c r="H106" s="49">
        <f t="shared" ref="H106:H109" si="77">+G106</f>
        <v>0.147661975</v>
      </c>
      <c r="I106" s="1"/>
      <c r="J106" s="1"/>
      <c r="K106" s="1"/>
      <c r="L106" s="1"/>
      <c r="M106" s="1"/>
      <c r="N106" s="1"/>
      <c r="O106" s="1"/>
    </row>
    <row r="107" spans="1:15" ht="17.399999999999999" x14ac:dyDescent="0.3">
      <c r="A107" s="1"/>
      <c r="B107" s="50" t="s">
        <v>25</v>
      </c>
      <c r="C107" s="51">
        <v>5.4000000000000006E-2</v>
      </c>
      <c r="D107" s="52">
        <v>1.3600400000000002E-2</v>
      </c>
      <c r="E107" s="52">
        <v>1.3552000000000002E-3</v>
      </c>
      <c r="F107" s="53">
        <v>8.9706375000000005E-2</v>
      </c>
      <c r="G107" s="54">
        <v>0.15866197500000001</v>
      </c>
      <c r="H107" s="55">
        <f t="shared" si="77"/>
        <v>0.15866197500000001</v>
      </c>
      <c r="I107" s="1"/>
      <c r="J107" s="1"/>
      <c r="K107" s="1"/>
      <c r="L107" s="1"/>
      <c r="M107" s="1"/>
      <c r="N107" s="1"/>
      <c r="O107" s="1"/>
    </row>
    <row r="108" spans="1:15" ht="17.399999999999999" x14ac:dyDescent="0.3">
      <c r="A108" s="1"/>
      <c r="B108" s="50" t="s">
        <v>26</v>
      </c>
      <c r="C108" s="51">
        <v>6.9000000000000006E-2</v>
      </c>
      <c r="D108" s="52">
        <v>1.3600400000000002E-2</v>
      </c>
      <c r="E108" s="52">
        <v>1.3552000000000002E-3</v>
      </c>
      <c r="F108" s="53">
        <v>8.9706375000000005E-2</v>
      </c>
      <c r="G108" s="54">
        <v>0.17366197500000002</v>
      </c>
      <c r="H108" s="55">
        <f t="shared" si="77"/>
        <v>0.17366197500000002</v>
      </c>
      <c r="I108" s="1"/>
      <c r="J108" s="1"/>
      <c r="K108" s="1"/>
      <c r="L108" s="1"/>
      <c r="M108" s="1"/>
      <c r="N108" s="1"/>
      <c r="O108" s="1"/>
    </row>
    <row r="109" spans="1:15" ht="18" thickBot="1" x14ac:dyDescent="0.35">
      <c r="A109" s="1"/>
      <c r="B109" s="56" t="s">
        <v>27</v>
      </c>
      <c r="C109" s="57">
        <v>8.4000000000000005E-2</v>
      </c>
      <c r="D109" s="58">
        <v>1.3600400000000002E-2</v>
      </c>
      <c r="E109" s="58">
        <v>1.3552000000000002E-3</v>
      </c>
      <c r="F109" s="59">
        <v>8.9706375000000005E-2</v>
      </c>
      <c r="G109" s="60">
        <v>0.18866197500000001</v>
      </c>
      <c r="H109" s="61">
        <f t="shared" si="77"/>
        <v>0.18866197500000001</v>
      </c>
      <c r="I109" s="1"/>
      <c r="J109" s="1"/>
      <c r="K109" s="1"/>
      <c r="L109" s="1"/>
      <c r="M109" s="1"/>
      <c r="N109" s="1"/>
      <c r="O109" s="1"/>
    </row>
    <row r="110" spans="1:15" ht="17.399999999999999" x14ac:dyDescent="0.3">
      <c r="A110" s="1"/>
      <c r="B110" s="13" t="s">
        <v>28</v>
      </c>
      <c r="C110" s="42"/>
      <c r="D110" s="42"/>
      <c r="E110" s="42"/>
      <c r="F110" s="42"/>
      <c r="G110" s="42"/>
      <c r="H110" s="62"/>
      <c r="I110" s="1"/>
      <c r="J110" s="1"/>
      <c r="K110" s="1"/>
      <c r="L110" s="1"/>
      <c r="M110" s="1"/>
      <c r="N110" s="1"/>
      <c r="O110" s="1"/>
    </row>
    <row r="111" spans="1:15" ht="17.399999999999999" x14ac:dyDescent="0.3">
      <c r="A111" s="1"/>
      <c r="B111" s="44" t="s">
        <v>17</v>
      </c>
      <c r="C111" s="45">
        <v>3.3000000000000002E-2</v>
      </c>
      <c r="D111" s="46">
        <v>1.3600400000000002E-2</v>
      </c>
      <c r="E111" s="46">
        <v>1.3552000000000002E-3</v>
      </c>
      <c r="F111" s="47">
        <v>8.9706375000000005E-2</v>
      </c>
      <c r="G111" s="48">
        <v>0.13766197499999999</v>
      </c>
      <c r="H111" s="49">
        <f t="shared" ref="H111:H113" si="78">+G111</f>
        <v>0.13766197499999999</v>
      </c>
      <c r="I111" s="1"/>
      <c r="J111" s="1"/>
      <c r="K111" s="1"/>
      <c r="L111" s="1"/>
      <c r="M111" s="1"/>
      <c r="N111" s="1"/>
      <c r="O111" s="1"/>
    </row>
    <row r="112" spans="1:15" ht="17.399999999999999" x14ac:dyDescent="0.3">
      <c r="A112" s="1"/>
      <c r="B112" s="50" t="s">
        <v>54</v>
      </c>
      <c r="C112" s="51">
        <v>3.7999999999999999E-2</v>
      </c>
      <c r="D112" s="52">
        <v>1.3600400000000002E-2</v>
      </c>
      <c r="E112" s="52">
        <v>1.3552000000000002E-3</v>
      </c>
      <c r="F112" s="53">
        <v>8.9706375000000005E-2</v>
      </c>
      <c r="G112" s="54">
        <v>0.142661975</v>
      </c>
      <c r="H112" s="55">
        <f t="shared" si="78"/>
        <v>0.142661975</v>
      </c>
      <c r="I112" s="1"/>
      <c r="J112" s="1"/>
      <c r="K112" s="1"/>
      <c r="L112" s="1"/>
      <c r="M112" s="1"/>
      <c r="N112" s="1"/>
      <c r="O112" s="1"/>
    </row>
    <row r="113" spans="1:15" ht="18" thickBot="1" x14ac:dyDescent="0.35">
      <c r="A113" s="1"/>
      <c r="B113" s="56" t="s">
        <v>55</v>
      </c>
      <c r="C113" s="57">
        <v>2.2000000000000002E-2</v>
      </c>
      <c r="D113" s="58">
        <v>1.3600400000000002E-2</v>
      </c>
      <c r="E113" s="58">
        <v>1.3552000000000002E-3</v>
      </c>
      <c r="F113" s="59">
        <v>8.9706375000000005E-2</v>
      </c>
      <c r="G113" s="60">
        <v>0.12666197500000001</v>
      </c>
      <c r="H113" s="61">
        <f t="shared" si="78"/>
        <v>0.12666197500000001</v>
      </c>
      <c r="I113" s="1"/>
      <c r="J113" s="1"/>
      <c r="K113" s="1"/>
      <c r="L113" s="1"/>
      <c r="M113" s="1"/>
      <c r="N113" s="1"/>
      <c r="O113" s="1"/>
    </row>
    <row r="114" spans="1:1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" thickBo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00.8" x14ac:dyDescent="0.3">
      <c r="A116" s="29">
        <v>44287</v>
      </c>
      <c r="B116" s="30" t="str">
        <f>+B$35</f>
        <v>Tarifų planas</v>
      </c>
      <c r="C116" s="31" t="str">
        <f t="shared" ref="C116:H116" si="79">+C$35</f>
        <v>Persiuntimo paslaugos kaina</v>
      </c>
      <c r="D116" s="32" t="str">
        <f t="shared" si="79"/>
        <v>VIAP kaina</v>
      </c>
      <c r="E116" s="32" t="str">
        <f t="shared" si="79"/>
        <v>Skirstymo paslaugos buitiniams vartotojams papildomos dedamosios kaina</v>
      </c>
      <c r="F116" s="33" t="str">
        <f t="shared" si="79"/>
        <v>Garantinio tiekimo (energijos) kaina</v>
      </c>
      <c r="G116" s="34" t="str">
        <f t="shared" si="79"/>
        <v>Galutinė (pilna tiksli) kaina buitiniam vartotojui, kuriam užtikrinamas garantinis tiekimas</v>
      </c>
      <c r="H116" s="35" t="str">
        <f t="shared" si="79"/>
        <v>Galutinė (pilna suapvalinta) kaina buitiniam vartotojui, kuriam užtikrinamas garantinis tiekimas</v>
      </c>
      <c r="I116" s="1"/>
      <c r="J116" s="1"/>
      <c r="K116" s="1"/>
      <c r="L116" s="1"/>
      <c r="M116" s="1"/>
      <c r="N116" s="1"/>
      <c r="O116" s="1"/>
    </row>
    <row r="117" spans="1:15" ht="15" thickBot="1" x14ac:dyDescent="0.35">
      <c r="A117" s="1"/>
      <c r="B117" s="36"/>
      <c r="C117" s="37" t="str">
        <f>+C$36</f>
        <v>A</v>
      </c>
      <c r="D117" s="38" t="str">
        <f t="shared" ref="D117:H117" si="80">+D$36</f>
        <v>B</v>
      </c>
      <c r="E117" s="38" t="str">
        <f t="shared" si="80"/>
        <v>C</v>
      </c>
      <c r="F117" s="39" t="str">
        <f t="shared" si="80"/>
        <v>D</v>
      </c>
      <c r="G117" s="40" t="str">
        <f t="shared" si="80"/>
        <v>E=A+B+C+D</v>
      </c>
      <c r="H117" s="41" t="str">
        <f t="shared" si="80"/>
        <v>≈E=A+B+C+D</v>
      </c>
      <c r="I117" s="1"/>
      <c r="J117" s="1"/>
      <c r="K117" s="1"/>
      <c r="L117" s="1"/>
      <c r="M117" s="1"/>
      <c r="N117" s="1"/>
      <c r="O117" s="1"/>
    </row>
    <row r="118" spans="1:15" ht="15.6" x14ac:dyDescent="0.3">
      <c r="A118" s="1"/>
      <c r="B118" s="13" t="s">
        <v>16</v>
      </c>
      <c r="C118" s="42"/>
      <c r="D118" s="42"/>
      <c r="E118" s="42"/>
      <c r="F118" s="42"/>
      <c r="G118" s="42"/>
      <c r="H118" s="43" t="s">
        <v>53</v>
      </c>
      <c r="I118" s="1"/>
      <c r="J118" s="1"/>
      <c r="K118" s="1"/>
      <c r="L118" s="1"/>
      <c r="M118" s="1"/>
      <c r="N118" s="1"/>
      <c r="O118" s="1"/>
    </row>
    <row r="119" spans="1:15" ht="17.399999999999999" x14ac:dyDescent="0.3">
      <c r="A119" s="1"/>
      <c r="B119" s="44" t="s">
        <v>17</v>
      </c>
      <c r="C119" s="45">
        <v>7.2000000000000008E-2</v>
      </c>
      <c r="D119" s="46">
        <v>1.3600400000000002E-2</v>
      </c>
      <c r="E119" s="46">
        <v>1.3552000000000002E-3</v>
      </c>
      <c r="F119" s="47">
        <v>7.2630249999999993E-2</v>
      </c>
      <c r="G119" s="48">
        <v>0.15958585</v>
      </c>
      <c r="H119" s="49">
        <f>+G119</f>
        <v>0.15958585</v>
      </c>
      <c r="I119" s="1"/>
      <c r="J119" s="1"/>
      <c r="K119" s="1"/>
      <c r="L119" s="1"/>
      <c r="M119" s="1"/>
      <c r="N119" s="1"/>
      <c r="O119" s="1"/>
    </row>
    <row r="120" spans="1:15" ht="17.399999999999999" x14ac:dyDescent="0.3">
      <c r="A120" s="1"/>
      <c r="B120" s="50" t="s">
        <v>54</v>
      </c>
      <c r="C120" s="51">
        <v>8.199999999999999E-2</v>
      </c>
      <c r="D120" s="52">
        <v>1.3600400000000002E-2</v>
      </c>
      <c r="E120" s="52">
        <v>1.3552000000000002E-3</v>
      </c>
      <c r="F120" s="53">
        <v>7.2630249999999993E-2</v>
      </c>
      <c r="G120" s="54">
        <v>0.16958584999999998</v>
      </c>
      <c r="H120" s="55">
        <f t="shared" ref="H120:H121" si="81">+G120</f>
        <v>0.16958584999999998</v>
      </c>
      <c r="I120" s="1"/>
      <c r="J120" s="1"/>
      <c r="K120" s="1"/>
      <c r="L120" s="1"/>
      <c r="M120" s="1"/>
      <c r="N120" s="1"/>
      <c r="O120" s="1"/>
    </row>
    <row r="121" spans="1:15" ht="18" thickBot="1" x14ac:dyDescent="0.35">
      <c r="A121" s="1"/>
      <c r="B121" s="56" t="s">
        <v>55</v>
      </c>
      <c r="C121" s="57">
        <v>4.5999999999999999E-2</v>
      </c>
      <c r="D121" s="58">
        <v>1.3600400000000002E-2</v>
      </c>
      <c r="E121" s="58">
        <v>1.3552000000000002E-3</v>
      </c>
      <c r="F121" s="59">
        <v>7.2630249999999993E-2</v>
      </c>
      <c r="G121" s="60">
        <v>0.13358585000000001</v>
      </c>
      <c r="H121" s="61">
        <f t="shared" si="81"/>
        <v>0.13358585000000001</v>
      </c>
      <c r="I121" s="1"/>
      <c r="J121" s="1"/>
      <c r="K121" s="1"/>
      <c r="L121" s="1"/>
      <c r="M121" s="1"/>
      <c r="N121" s="1"/>
      <c r="O121" s="1"/>
    </row>
    <row r="122" spans="1:15" ht="17.399999999999999" x14ac:dyDescent="0.3">
      <c r="A122" s="1"/>
      <c r="B122" s="13" t="s">
        <v>20</v>
      </c>
      <c r="C122" s="42"/>
      <c r="D122" s="42"/>
      <c r="E122" s="42"/>
      <c r="F122" s="42"/>
      <c r="G122" s="42"/>
      <c r="H122" s="62"/>
      <c r="I122" s="1"/>
      <c r="J122" s="1"/>
      <c r="K122" s="1"/>
      <c r="L122" s="1"/>
      <c r="M122" s="1"/>
      <c r="N122" s="1"/>
      <c r="O122" s="1"/>
    </row>
    <row r="123" spans="1:15" ht="17.399999999999999" x14ac:dyDescent="0.3">
      <c r="A123" s="1"/>
      <c r="B123" s="44" t="s">
        <v>17</v>
      </c>
      <c r="C123" s="45">
        <v>5.5999999999999994E-2</v>
      </c>
      <c r="D123" s="46">
        <v>1.3600400000000002E-2</v>
      </c>
      <c r="E123" s="46">
        <v>1.3552000000000002E-3</v>
      </c>
      <c r="F123" s="47">
        <v>7.2630249999999993E-2</v>
      </c>
      <c r="G123" s="48">
        <v>0.14358584999999999</v>
      </c>
      <c r="H123" s="49">
        <f t="shared" ref="H123:H125" si="82">+G123</f>
        <v>0.14358584999999999</v>
      </c>
      <c r="I123" s="1"/>
      <c r="J123" s="1"/>
      <c r="K123" s="1"/>
      <c r="L123" s="1"/>
      <c r="M123" s="1"/>
      <c r="N123" s="1"/>
      <c r="O123" s="1"/>
    </row>
    <row r="124" spans="1:15" ht="17.399999999999999" x14ac:dyDescent="0.3">
      <c r="A124" s="1"/>
      <c r="B124" s="50" t="s">
        <v>54</v>
      </c>
      <c r="C124" s="51">
        <v>6.4000000000000001E-2</v>
      </c>
      <c r="D124" s="52">
        <v>1.3600400000000002E-2</v>
      </c>
      <c r="E124" s="52">
        <v>1.3552000000000002E-3</v>
      </c>
      <c r="F124" s="53">
        <v>7.2630249999999993E-2</v>
      </c>
      <c r="G124" s="54">
        <v>0.15158584999999999</v>
      </c>
      <c r="H124" s="55">
        <f t="shared" si="82"/>
        <v>0.15158584999999999</v>
      </c>
      <c r="I124" s="1"/>
      <c r="J124" s="1"/>
      <c r="K124" s="1"/>
      <c r="L124" s="1"/>
      <c r="M124" s="1"/>
      <c r="N124" s="1"/>
      <c r="O124" s="1"/>
    </row>
    <row r="125" spans="1:15" ht="17.399999999999999" x14ac:dyDescent="0.3">
      <c r="A125" s="1"/>
      <c r="B125" s="50" t="s">
        <v>55</v>
      </c>
      <c r="C125" s="51">
        <v>3.7000000000000005E-2</v>
      </c>
      <c r="D125" s="52">
        <v>1.3600400000000002E-2</v>
      </c>
      <c r="E125" s="52">
        <v>1.3552000000000002E-3</v>
      </c>
      <c r="F125" s="53">
        <v>7.2630249999999993E-2</v>
      </c>
      <c r="G125" s="54">
        <v>0.12458585</v>
      </c>
      <c r="H125" s="55">
        <f t="shared" si="82"/>
        <v>0.12458585</v>
      </c>
      <c r="I125" s="1"/>
      <c r="J125" s="1"/>
      <c r="K125" s="1"/>
      <c r="L125" s="1"/>
      <c r="M125" s="1"/>
      <c r="N125" s="1"/>
      <c r="O125" s="1"/>
    </row>
    <row r="126" spans="1:15" ht="18" thickBot="1" x14ac:dyDescent="0.35">
      <c r="A126" s="1"/>
      <c r="B126" s="56" t="s">
        <v>21</v>
      </c>
      <c r="C126" s="63">
        <v>3</v>
      </c>
      <c r="D126" s="64"/>
      <c r="E126" s="64"/>
      <c r="F126" s="65"/>
      <c r="G126" s="66">
        <v>3</v>
      </c>
      <c r="H126" s="61">
        <f>+G126</f>
        <v>3</v>
      </c>
      <c r="I126" s="1"/>
      <c r="J126" s="1"/>
      <c r="K126" s="1"/>
      <c r="L126" s="1"/>
      <c r="M126" s="1"/>
      <c r="N126" s="1"/>
      <c r="O126" s="1"/>
    </row>
    <row r="127" spans="1:15" ht="17.399999999999999" x14ac:dyDescent="0.3">
      <c r="A127" s="1"/>
      <c r="B127" s="13" t="s">
        <v>22</v>
      </c>
      <c r="C127" s="42"/>
      <c r="D127" s="42"/>
      <c r="E127" s="42"/>
      <c r="F127" s="42"/>
      <c r="G127" s="42"/>
      <c r="H127" s="62"/>
      <c r="I127" s="1"/>
      <c r="J127" s="1"/>
      <c r="K127" s="1"/>
      <c r="L127" s="1"/>
      <c r="M127" s="1"/>
      <c r="N127" s="1"/>
      <c r="O127" s="1"/>
    </row>
    <row r="128" spans="1:15" ht="17.399999999999999" x14ac:dyDescent="0.3">
      <c r="A128" s="1"/>
      <c r="B128" s="44" t="s">
        <v>17</v>
      </c>
      <c r="C128" s="45">
        <v>5.0999999999999997E-2</v>
      </c>
      <c r="D128" s="46">
        <v>1.3600400000000002E-2</v>
      </c>
      <c r="E128" s="46">
        <v>1.3552000000000002E-3</v>
      </c>
      <c r="F128" s="47">
        <v>7.2630249999999993E-2</v>
      </c>
      <c r="G128" s="48">
        <v>0.13858585000000001</v>
      </c>
      <c r="H128" s="49">
        <f t="shared" ref="H128:H130" si="83">+G128</f>
        <v>0.13858585000000001</v>
      </c>
      <c r="I128" s="1"/>
      <c r="J128" s="1"/>
      <c r="K128" s="1"/>
      <c r="L128" s="1"/>
      <c r="M128" s="1"/>
      <c r="N128" s="1"/>
      <c r="O128" s="1"/>
    </row>
    <row r="129" spans="1:15" ht="17.399999999999999" x14ac:dyDescent="0.3">
      <c r="A129" s="1"/>
      <c r="B129" s="50" t="s">
        <v>54</v>
      </c>
      <c r="C129" s="51">
        <v>5.7999999999999996E-2</v>
      </c>
      <c r="D129" s="52">
        <v>1.3600400000000002E-2</v>
      </c>
      <c r="E129" s="52">
        <v>1.3552000000000002E-3</v>
      </c>
      <c r="F129" s="53">
        <v>7.2630249999999993E-2</v>
      </c>
      <c r="G129" s="54">
        <v>0.14558584999999999</v>
      </c>
      <c r="H129" s="55">
        <f t="shared" si="83"/>
        <v>0.14558584999999999</v>
      </c>
      <c r="I129" s="1"/>
      <c r="J129" s="1"/>
      <c r="K129" s="1"/>
      <c r="L129" s="1"/>
      <c r="M129" s="1"/>
      <c r="N129" s="1"/>
      <c r="O129" s="1"/>
    </row>
    <row r="130" spans="1:15" ht="17.399999999999999" x14ac:dyDescent="0.3">
      <c r="A130" s="1"/>
      <c r="B130" s="50" t="s">
        <v>55</v>
      </c>
      <c r="C130" s="51">
        <v>3.4000000000000002E-2</v>
      </c>
      <c r="D130" s="52">
        <v>1.3600400000000002E-2</v>
      </c>
      <c r="E130" s="52">
        <v>1.3552000000000002E-3</v>
      </c>
      <c r="F130" s="53">
        <v>7.2630249999999993E-2</v>
      </c>
      <c r="G130" s="54">
        <v>0.12158585</v>
      </c>
      <c r="H130" s="55">
        <f t="shared" si="83"/>
        <v>0.12158585</v>
      </c>
      <c r="I130" s="1"/>
      <c r="J130" s="1"/>
      <c r="K130" s="1"/>
      <c r="L130" s="1"/>
      <c r="M130" s="1"/>
      <c r="N130" s="1"/>
      <c r="O130" s="1"/>
    </row>
    <row r="131" spans="1:15" ht="18" thickBot="1" x14ac:dyDescent="0.35">
      <c r="A131" s="1"/>
      <c r="B131" s="56" t="s">
        <v>21</v>
      </c>
      <c r="C131" s="63">
        <v>6</v>
      </c>
      <c r="D131" s="64"/>
      <c r="E131" s="64"/>
      <c r="F131" s="65"/>
      <c r="G131" s="66">
        <v>6</v>
      </c>
      <c r="H131" s="61">
        <f>+G131</f>
        <v>6</v>
      </c>
      <c r="I131" s="1"/>
      <c r="J131" s="1"/>
      <c r="K131" s="1"/>
      <c r="L131" s="1"/>
      <c r="M131" s="1"/>
      <c r="N131" s="1"/>
      <c r="O131" s="1"/>
    </row>
    <row r="132" spans="1:15" ht="17.399999999999999" x14ac:dyDescent="0.3">
      <c r="A132" s="1"/>
      <c r="B132" s="13" t="s">
        <v>23</v>
      </c>
      <c r="C132" s="42"/>
      <c r="D132" s="42"/>
      <c r="E132" s="42"/>
      <c r="F132" s="42"/>
      <c r="G132" s="42"/>
      <c r="H132" s="62"/>
      <c r="I132" s="1"/>
      <c r="J132" s="1"/>
      <c r="K132" s="1"/>
      <c r="L132" s="1"/>
      <c r="M132" s="1"/>
      <c r="N132" s="1"/>
      <c r="O132" s="1"/>
    </row>
    <row r="133" spans="1:15" ht="17.399999999999999" x14ac:dyDescent="0.3">
      <c r="A133" s="1"/>
      <c r="B133" s="44" t="s">
        <v>24</v>
      </c>
      <c r="C133" s="45">
        <v>4.2999999999999997E-2</v>
      </c>
      <c r="D133" s="46">
        <v>1.3600400000000002E-2</v>
      </c>
      <c r="E133" s="46">
        <v>1.3552000000000002E-3</v>
      </c>
      <c r="F133" s="47">
        <v>7.2630249999999993E-2</v>
      </c>
      <c r="G133" s="48">
        <v>0.13058585</v>
      </c>
      <c r="H133" s="49">
        <f t="shared" ref="H133:H136" si="84">+G133</f>
        <v>0.13058585</v>
      </c>
      <c r="I133" s="1"/>
      <c r="J133" s="1"/>
      <c r="K133" s="1"/>
      <c r="L133" s="1"/>
      <c r="M133" s="1"/>
      <c r="N133" s="1"/>
      <c r="O133" s="1"/>
    </row>
    <row r="134" spans="1:15" ht="17.399999999999999" x14ac:dyDescent="0.3">
      <c r="A134" s="1"/>
      <c r="B134" s="50" t="s">
        <v>25</v>
      </c>
      <c r="C134" s="51">
        <v>5.4000000000000006E-2</v>
      </c>
      <c r="D134" s="52">
        <v>1.3600400000000002E-2</v>
      </c>
      <c r="E134" s="52">
        <v>1.3552000000000002E-3</v>
      </c>
      <c r="F134" s="53">
        <v>7.2630249999999993E-2</v>
      </c>
      <c r="G134" s="54">
        <v>0.14158585000000001</v>
      </c>
      <c r="H134" s="55">
        <f t="shared" si="84"/>
        <v>0.14158585000000001</v>
      </c>
      <c r="I134" s="1"/>
      <c r="J134" s="1"/>
      <c r="K134" s="1"/>
      <c r="L134" s="1"/>
      <c r="M134" s="1"/>
      <c r="N134" s="1"/>
      <c r="O134" s="1"/>
    </row>
    <row r="135" spans="1:15" ht="17.399999999999999" x14ac:dyDescent="0.3">
      <c r="A135" s="1"/>
      <c r="B135" s="50" t="s">
        <v>26</v>
      </c>
      <c r="C135" s="51">
        <v>6.9000000000000006E-2</v>
      </c>
      <c r="D135" s="52">
        <v>1.3600400000000002E-2</v>
      </c>
      <c r="E135" s="52">
        <v>1.3552000000000002E-3</v>
      </c>
      <c r="F135" s="53">
        <v>7.2630249999999993E-2</v>
      </c>
      <c r="G135" s="54">
        <v>0.15658585</v>
      </c>
      <c r="H135" s="55">
        <f t="shared" si="84"/>
        <v>0.15658585</v>
      </c>
      <c r="I135" s="1"/>
      <c r="J135" s="1"/>
      <c r="K135" s="1"/>
      <c r="L135" s="1"/>
      <c r="M135" s="1"/>
      <c r="N135" s="1"/>
      <c r="O135" s="1"/>
    </row>
    <row r="136" spans="1:15" ht="18" thickBot="1" x14ac:dyDescent="0.35">
      <c r="A136" s="1"/>
      <c r="B136" s="56" t="s">
        <v>27</v>
      </c>
      <c r="C136" s="57">
        <v>8.4000000000000005E-2</v>
      </c>
      <c r="D136" s="58">
        <v>1.3600400000000002E-2</v>
      </c>
      <c r="E136" s="58">
        <v>1.3552000000000002E-3</v>
      </c>
      <c r="F136" s="59">
        <v>7.2630249999999993E-2</v>
      </c>
      <c r="G136" s="60">
        <v>0.17158584999999998</v>
      </c>
      <c r="H136" s="61">
        <f t="shared" si="84"/>
        <v>0.17158584999999998</v>
      </c>
      <c r="I136" s="1"/>
      <c r="J136" s="1"/>
      <c r="K136" s="1"/>
      <c r="L136" s="1"/>
      <c r="M136" s="1"/>
      <c r="N136" s="1"/>
      <c r="O136" s="1"/>
    </row>
    <row r="137" spans="1:15" ht="17.399999999999999" x14ac:dyDescent="0.3">
      <c r="A137" s="1"/>
      <c r="B137" s="13" t="s">
        <v>28</v>
      </c>
      <c r="C137" s="42"/>
      <c r="D137" s="42"/>
      <c r="E137" s="42"/>
      <c r="F137" s="42"/>
      <c r="G137" s="42"/>
      <c r="H137" s="62"/>
      <c r="I137" s="1"/>
      <c r="J137" s="1"/>
      <c r="K137" s="1"/>
      <c r="L137" s="1"/>
      <c r="M137" s="1"/>
      <c r="N137" s="1"/>
      <c r="O137" s="1"/>
    </row>
    <row r="138" spans="1:15" ht="17.399999999999999" x14ac:dyDescent="0.3">
      <c r="A138" s="1"/>
      <c r="B138" s="44" t="s">
        <v>17</v>
      </c>
      <c r="C138" s="45">
        <v>3.3000000000000002E-2</v>
      </c>
      <c r="D138" s="46">
        <v>1.3600400000000002E-2</v>
      </c>
      <c r="E138" s="46">
        <v>1.3552000000000002E-3</v>
      </c>
      <c r="F138" s="47">
        <v>7.2630249999999993E-2</v>
      </c>
      <c r="G138" s="48">
        <v>0.12058584999999999</v>
      </c>
      <c r="H138" s="49">
        <f t="shared" ref="H138:H140" si="85">+G138</f>
        <v>0.12058584999999999</v>
      </c>
      <c r="I138" s="1"/>
      <c r="J138" s="1"/>
      <c r="K138" s="1"/>
      <c r="L138" s="1"/>
      <c r="M138" s="1"/>
      <c r="N138" s="1"/>
      <c r="O138" s="1"/>
    </row>
    <row r="139" spans="1:15" ht="17.399999999999999" x14ac:dyDescent="0.3">
      <c r="A139" s="1"/>
      <c r="B139" s="50" t="s">
        <v>54</v>
      </c>
      <c r="C139" s="51">
        <v>3.7999999999999999E-2</v>
      </c>
      <c r="D139" s="52">
        <v>1.3600400000000002E-2</v>
      </c>
      <c r="E139" s="52">
        <v>1.3552000000000002E-3</v>
      </c>
      <c r="F139" s="53">
        <v>7.2630249999999993E-2</v>
      </c>
      <c r="G139" s="54">
        <v>0.12558585</v>
      </c>
      <c r="H139" s="55">
        <f t="shared" si="85"/>
        <v>0.12558585</v>
      </c>
      <c r="I139" s="1"/>
      <c r="J139" s="1"/>
      <c r="K139" s="1"/>
      <c r="L139" s="1"/>
      <c r="M139" s="1"/>
      <c r="N139" s="1"/>
      <c r="O139" s="1"/>
    </row>
    <row r="140" spans="1:15" ht="18" thickBot="1" x14ac:dyDescent="0.35">
      <c r="A140" s="1"/>
      <c r="B140" s="56" t="s">
        <v>55</v>
      </c>
      <c r="C140" s="57">
        <v>2.2000000000000002E-2</v>
      </c>
      <c r="D140" s="58">
        <v>1.3600400000000002E-2</v>
      </c>
      <c r="E140" s="58">
        <v>1.3552000000000002E-3</v>
      </c>
      <c r="F140" s="59">
        <v>7.2630249999999993E-2</v>
      </c>
      <c r="G140" s="60">
        <v>0.10958585</v>
      </c>
      <c r="H140" s="61">
        <f t="shared" si="85"/>
        <v>0.10958585</v>
      </c>
      <c r="I140" s="1"/>
      <c r="J140" s="1"/>
      <c r="K140" s="1"/>
      <c r="L140" s="1"/>
      <c r="M140" s="1"/>
      <c r="N140" s="1"/>
      <c r="O140" s="1"/>
    </row>
    <row r="141" spans="1:1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00.8" x14ac:dyDescent="0.3">
      <c r="A143" s="29">
        <v>44317</v>
      </c>
      <c r="B143" s="30" t="str">
        <f>+B$35</f>
        <v>Tarifų planas</v>
      </c>
      <c r="C143" s="31" t="str">
        <f t="shared" ref="C143:H143" si="86">+C$35</f>
        <v>Persiuntimo paslaugos kaina</v>
      </c>
      <c r="D143" s="32" t="str">
        <f t="shared" si="86"/>
        <v>VIAP kaina</v>
      </c>
      <c r="E143" s="32" t="str">
        <f t="shared" si="86"/>
        <v>Skirstymo paslaugos buitiniams vartotojams papildomos dedamosios kaina</v>
      </c>
      <c r="F143" s="33" t="str">
        <f t="shared" si="86"/>
        <v>Garantinio tiekimo (energijos) kaina</v>
      </c>
      <c r="G143" s="34" t="str">
        <f t="shared" si="86"/>
        <v>Galutinė (pilna tiksli) kaina buitiniam vartotojui, kuriam užtikrinamas garantinis tiekimas</v>
      </c>
      <c r="H143" s="35" t="str">
        <f t="shared" si="86"/>
        <v>Galutinė (pilna suapvalinta) kaina buitiniam vartotojui, kuriam užtikrinamas garantinis tiekimas</v>
      </c>
      <c r="I143" s="1"/>
      <c r="J143" s="1"/>
      <c r="K143" s="1"/>
      <c r="L143" s="1"/>
      <c r="M143" s="1"/>
      <c r="N143" s="1"/>
      <c r="O143" s="1"/>
    </row>
    <row r="144" spans="1:15" ht="15" thickBot="1" x14ac:dyDescent="0.35">
      <c r="A144" s="1"/>
      <c r="B144" s="36"/>
      <c r="C144" s="37" t="str">
        <f>+C$36</f>
        <v>A</v>
      </c>
      <c r="D144" s="38" t="str">
        <f t="shared" ref="D144:H144" si="87">+D$36</f>
        <v>B</v>
      </c>
      <c r="E144" s="38" t="str">
        <f t="shared" si="87"/>
        <v>C</v>
      </c>
      <c r="F144" s="39" t="str">
        <f t="shared" si="87"/>
        <v>D</v>
      </c>
      <c r="G144" s="40" t="str">
        <f t="shared" si="87"/>
        <v>E=A+B+C+D</v>
      </c>
      <c r="H144" s="41" t="str">
        <f t="shared" si="87"/>
        <v>≈E=A+B+C+D</v>
      </c>
      <c r="I144" s="1"/>
      <c r="J144" s="1"/>
      <c r="K144" s="1"/>
      <c r="L144" s="1"/>
      <c r="M144" s="1"/>
      <c r="N144" s="1"/>
      <c r="O144" s="1"/>
    </row>
    <row r="145" spans="1:15" ht="15.6" x14ac:dyDescent="0.3">
      <c r="A145" s="1"/>
      <c r="B145" s="13" t="s">
        <v>16</v>
      </c>
      <c r="C145" s="42"/>
      <c r="D145" s="42"/>
      <c r="E145" s="42"/>
      <c r="F145" s="42"/>
      <c r="G145" s="42"/>
      <c r="H145" s="43" t="s">
        <v>53</v>
      </c>
      <c r="I145" s="1"/>
      <c r="J145" s="1"/>
      <c r="K145" s="1"/>
      <c r="L145" s="1"/>
      <c r="M145" s="1"/>
      <c r="N145" s="1"/>
      <c r="O145" s="1"/>
    </row>
    <row r="146" spans="1:15" ht="17.399999999999999" x14ac:dyDescent="0.3">
      <c r="A146" s="1"/>
      <c r="B146" s="44" t="s">
        <v>17</v>
      </c>
      <c r="C146" s="45">
        <v>7.2000000000000008E-2</v>
      </c>
      <c r="D146" s="46">
        <v>1.3600400000000002E-2</v>
      </c>
      <c r="E146" s="46">
        <v>1.3552000000000002E-3</v>
      </c>
      <c r="F146" s="47">
        <v>6.766925E-2</v>
      </c>
      <c r="G146" s="48">
        <v>0.15462485000000001</v>
      </c>
      <c r="H146" s="49">
        <f>+G146</f>
        <v>0.15462485000000001</v>
      </c>
      <c r="I146" s="1"/>
      <c r="J146" s="1"/>
      <c r="K146" s="1"/>
      <c r="L146" s="1"/>
      <c r="M146" s="1"/>
      <c r="N146" s="1"/>
      <c r="O146" s="1"/>
    </row>
    <row r="147" spans="1:15" ht="17.399999999999999" x14ac:dyDescent="0.3">
      <c r="A147" s="1"/>
      <c r="B147" s="50" t="s">
        <v>54</v>
      </c>
      <c r="C147" s="51">
        <v>8.199999999999999E-2</v>
      </c>
      <c r="D147" s="52">
        <v>1.3600400000000002E-2</v>
      </c>
      <c r="E147" s="52">
        <v>1.3552000000000002E-3</v>
      </c>
      <c r="F147" s="53">
        <v>6.766925E-2</v>
      </c>
      <c r="G147" s="54">
        <v>0.16462484999999999</v>
      </c>
      <c r="H147" s="55">
        <f t="shared" ref="H147:H148" si="88">+G147</f>
        <v>0.16462484999999999</v>
      </c>
      <c r="I147" s="1"/>
      <c r="J147" s="1"/>
      <c r="K147" s="1"/>
      <c r="L147" s="1"/>
      <c r="M147" s="1"/>
      <c r="N147" s="1"/>
      <c r="O147" s="1"/>
    </row>
    <row r="148" spans="1:15" ht="18" thickBot="1" x14ac:dyDescent="0.35">
      <c r="A148" s="1"/>
      <c r="B148" s="56" t="s">
        <v>55</v>
      </c>
      <c r="C148" s="57">
        <v>4.5999999999999999E-2</v>
      </c>
      <c r="D148" s="58">
        <v>1.3600400000000002E-2</v>
      </c>
      <c r="E148" s="58">
        <v>1.3552000000000002E-3</v>
      </c>
      <c r="F148" s="59">
        <v>6.766925E-2</v>
      </c>
      <c r="G148" s="60">
        <v>0.12862485000000001</v>
      </c>
      <c r="H148" s="61">
        <f t="shared" si="88"/>
        <v>0.12862485000000001</v>
      </c>
      <c r="I148" s="1"/>
      <c r="J148" s="1"/>
      <c r="K148" s="1"/>
      <c r="L148" s="1"/>
      <c r="M148" s="1"/>
      <c r="N148" s="1"/>
      <c r="O148" s="1"/>
    </row>
    <row r="149" spans="1:15" ht="17.399999999999999" x14ac:dyDescent="0.3">
      <c r="A149" s="1"/>
      <c r="B149" s="13" t="s">
        <v>20</v>
      </c>
      <c r="C149" s="42"/>
      <c r="D149" s="42"/>
      <c r="E149" s="42"/>
      <c r="F149" s="42"/>
      <c r="G149" s="42"/>
      <c r="H149" s="62"/>
      <c r="I149" s="1"/>
      <c r="J149" s="1"/>
      <c r="K149" s="1"/>
      <c r="L149" s="1"/>
      <c r="M149" s="1"/>
      <c r="N149" s="1"/>
      <c r="O149" s="1"/>
    </row>
    <row r="150" spans="1:15" ht="17.399999999999999" x14ac:dyDescent="0.3">
      <c r="A150" s="1"/>
      <c r="B150" s="44" t="s">
        <v>17</v>
      </c>
      <c r="C150" s="45">
        <v>5.5999999999999994E-2</v>
      </c>
      <c r="D150" s="46">
        <v>1.3600400000000002E-2</v>
      </c>
      <c r="E150" s="46">
        <v>1.3552000000000002E-3</v>
      </c>
      <c r="F150" s="47">
        <v>6.766925E-2</v>
      </c>
      <c r="G150" s="48">
        <v>0.13862484999999999</v>
      </c>
      <c r="H150" s="49">
        <f t="shared" ref="H150:H152" si="89">+G150</f>
        <v>0.13862484999999999</v>
      </c>
      <c r="I150" s="1"/>
      <c r="J150" s="1"/>
      <c r="K150" s="1"/>
      <c r="L150" s="1"/>
      <c r="M150" s="1"/>
      <c r="N150" s="1"/>
      <c r="O150" s="1"/>
    </row>
    <row r="151" spans="1:15" ht="17.399999999999999" x14ac:dyDescent="0.3">
      <c r="A151" s="1"/>
      <c r="B151" s="50" t="s">
        <v>54</v>
      </c>
      <c r="C151" s="51">
        <v>6.4000000000000001E-2</v>
      </c>
      <c r="D151" s="52">
        <v>1.3600400000000002E-2</v>
      </c>
      <c r="E151" s="52">
        <v>1.3552000000000002E-3</v>
      </c>
      <c r="F151" s="53">
        <v>6.766925E-2</v>
      </c>
      <c r="G151" s="54">
        <v>0.14662485</v>
      </c>
      <c r="H151" s="55">
        <f t="shared" si="89"/>
        <v>0.14662485</v>
      </c>
      <c r="I151" s="1"/>
      <c r="J151" s="1"/>
      <c r="K151" s="1"/>
      <c r="L151" s="1"/>
      <c r="M151" s="1"/>
      <c r="N151" s="1"/>
      <c r="O151" s="1"/>
    </row>
    <row r="152" spans="1:15" ht="17.399999999999999" x14ac:dyDescent="0.3">
      <c r="A152" s="1"/>
      <c r="B152" s="50" t="s">
        <v>55</v>
      </c>
      <c r="C152" s="51">
        <v>3.7000000000000005E-2</v>
      </c>
      <c r="D152" s="52">
        <v>1.3600400000000002E-2</v>
      </c>
      <c r="E152" s="52">
        <v>1.3552000000000002E-3</v>
      </c>
      <c r="F152" s="53">
        <v>6.766925E-2</v>
      </c>
      <c r="G152" s="54">
        <v>0.11962485</v>
      </c>
      <c r="H152" s="55">
        <f t="shared" si="89"/>
        <v>0.11962485</v>
      </c>
      <c r="I152" s="1"/>
      <c r="J152" s="1"/>
      <c r="K152" s="1"/>
      <c r="L152" s="1"/>
      <c r="M152" s="1"/>
      <c r="N152" s="1"/>
      <c r="O152" s="1"/>
    </row>
    <row r="153" spans="1:15" ht="18" thickBot="1" x14ac:dyDescent="0.35">
      <c r="A153" s="1"/>
      <c r="B153" s="56" t="s">
        <v>21</v>
      </c>
      <c r="C153" s="63">
        <v>3</v>
      </c>
      <c r="D153" s="64"/>
      <c r="E153" s="64"/>
      <c r="F153" s="65"/>
      <c r="G153" s="66">
        <v>3</v>
      </c>
      <c r="H153" s="61">
        <f>+G153</f>
        <v>3</v>
      </c>
      <c r="I153" s="1"/>
      <c r="J153" s="1"/>
      <c r="K153" s="1"/>
      <c r="L153" s="1"/>
      <c r="M153" s="1"/>
      <c r="N153" s="1"/>
      <c r="O153" s="1"/>
    </row>
    <row r="154" spans="1:15" ht="17.399999999999999" x14ac:dyDescent="0.3">
      <c r="A154" s="1"/>
      <c r="B154" s="13" t="s">
        <v>22</v>
      </c>
      <c r="C154" s="42"/>
      <c r="D154" s="42"/>
      <c r="E154" s="42"/>
      <c r="F154" s="42"/>
      <c r="G154" s="42"/>
      <c r="H154" s="62"/>
      <c r="I154" s="1"/>
      <c r="J154" s="1"/>
      <c r="K154" s="1"/>
      <c r="L154" s="1"/>
      <c r="M154" s="1"/>
      <c r="N154" s="1"/>
      <c r="O154" s="1"/>
    </row>
    <row r="155" spans="1:15" ht="17.399999999999999" x14ac:dyDescent="0.3">
      <c r="A155" s="1"/>
      <c r="B155" s="44" t="s">
        <v>17</v>
      </c>
      <c r="C155" s="45">
        <v>5.0999999999999997E-2</v>
      </c>
      <c r="D155" s="46">
        <v>1.3600400000000002E-2</v>
      </c>
      <c r="E155" s="46">
        <v>1.3552000000000002E-3</v>
      </c>
      <c r="F155" s="47">
        <v>6.766925E-2</v>
      </c>
      <c r="G155" s="48">
        <v>0.13362485000000002</v>
      </c>
      <c r="H155" s="49">
        <f t="shared" ref="H155:H157" si="90">+G155</f>
        <v>0.13362485000000002</v>
      </c>
      <c r="I155" s="1"/>
      <c r="J155" s="1"/>
      <c r="K155" s="1"/>
      <c r="L155" s="1"/>
      <c r="M155" s="1"/>
      <c r="N155" s="1"/>
      <c r="O155" s="1"/>
    </row>
    <row r="156" spans="1:15" ht="17.399999999999999" x14ac:dyDescent="0.3">
      <c r="A156" s="1"/>
      <c r="B156" s="50" t="s">
        <v>54</v>
      </c>
      <c r="C156" s="51">
        <v>5.7999999999999996E-2</v>
      </c>
      <c r="D156" s="52">
        <v>1.3600400000000002E-2</v>
      </c>
      <c r="E156" s="52">
        <v>1.3552000000000002E-3</v>
      </c>
      <c r="F156" s="53">
        <v>6.766925E-2</v>
      </c>
      <c r="G156" s="54">
        <v>0.14062485</v>
      </c>
      <c r="H156" s="55">
        <f t="shared" si="90"/>
        <v>0.14062485</v>
      </c>
      <c r="I156" s="1"/>
      <c r="J156" s="1"/>
      <c r="K156" s="1"/>
      <c r="L156" s="1"/>
      <c r="M156" s="1"/>
      <c r="N156" s="1"/>
      <c r="O156" s="1"/>
    </row>
    <row r="157" spans="1:15" ht="17.399999999999999" x14ac:dyDescent="0.3">
      <c r="A157" s="1"/>
      <c r="B157" s="50" t="s">
        <v>55</v>
      </c>
      <c r="C157" s="51">
        <v>3.4000000000000002E-2</v>
      </c>
      <c r="D157" s="52">
        <v>1.3600400000000002E-2</v>
      </c>
      <c r="E157" s="52">
        <v>1.3552000000000002E-3</v>
      </c>
      <c r="F157" s="53">
        <v>6.766925E-2</v>
      </c>
      <c r="G157" s="54">
        <v>0.11662485</v>
      </c>
      <c r="H157" s="55">
        <f t="shared" si="90"/>
        <v>0.11662485</v>
      </c>
      <c r="I157" s="1"/>
      <c r="J157" s="1"/>
      <c r="K157" s="1"/>
      <c r="L157" s="1"/>
      <c r="M157" s="1"/>
      <c r="N157" s="1"/>
      <c r="O157" s="1"/>
    </row>
    <row r="158" spans="1:15" ht="18" thickBot="1" x14ac:dyDescent="0.35">
      <c r="A158" s="1"/>
      <c r="B158" s="56" t="s">
        <v>21</v>
      </c>
      <c r="C158" s="63">
        <v>6</v>
      </c>
      <c r="D158" s="64"/>
      <c r="E158" s="64"/>
      <c r="F158" s="65"/>
      <c r="G158" s="66">
        <v>6</v>
      </c>
      <c r="H158" s="61">
        <f>+G158</f>
        <v>6</v>
      </c>
      <c r="I158" s="1"/>
      <c r="J158" s="1"/>
      <c r="K158" s="1"/>
      <c r="L158" s="1"/>
      <c r="M158" s="1"/>
      <c r="N158" s="1"/>
      <c r="O158" s="1"/>
    </row>
    <row r="159" spans="1:15" ht="17.399999999999999" x14ac:dyDescent="0.3">
      <c r="A159" s="1"/>
      <c r="B159" s="13" t="s">
        <v>23</v>
      </c>
      <c r="C159" s="42"/>
      <c r="D159" s="42"/>
      <c r="E159" s="42"/>
      <c r="F159" s="42"/>
      <c r="G159" s="42"/>
      <c r="H159" s="62"/>
      <c r="I159" s="1"/>
      <c r="J159" s="1"/>
      <c r="K159" s="1"/>
      <c r="L159" s="1"/>
      <c r="M159" s="1"/>
      <c r="N159" s="1"/>
      <c r="O159" s="1"/>
    </row>
    <row r="160" spans="1:15" ht="17.399999999999999" x14ac:dyDescent="0.3">
      <c r="A160" s="1"/>
      <c r="B160" s="44" t="s">
        <v>24</v>
      </c>
      <c r="C160" s="45">
        <v>4.2999999999999997E-2</v>
      </c>
      <c r="D160" s="46">
        <v>1.3600400000000002E-2</v>
      </c>
      <c r="E160" s="46">
        <v>1.3552000000000002E-3</v>
      </c>
      <c r="F160" s="47">
        <v>6.766925E-2</v>
      </c>
      <c r="G160" s="48">
        <v>0.12562485000000001</v>
      </c>
      <c r="H160" s="49">
        <f t="shared" ref="H160:H163" si="91">+G160</f>
        <v>0.12562485000000001</v>
      </c>
      <c r="I160" s="1"/>
      <c r="J160" s="1"/>
      <c r="K160" s="1"/>
      <c r="L160" s="1"/>
      <c r="M160" s="1"/>
      <c r="N160" s="1"/>
      <c r="O160" s="1"/>
    </row>
    <row r="161" spans="1:15" ht="17.399999999999999" x14ac:dyDescent="0.3">
      <c r="A161" s="1"/>
      <c r="B161" s="50" t="s">
        <v>25</v>
      </c>
      <c r="C161" s="51">
        <v>5.4000000000000006E-2</v>
      </c>
      <c r="D161" s="52">
        <v>1.3600400000000002E-2</v>
      </c>
      <c r="E161" s="52">
        <v>1.3552000000000002E-3</v>
      </c>
      <c r="F161" s="53">
        <v>6.766925E-2</v>
      </c>
      <c r="G161" s="54">
        <v>0.13662485000000002</v>
      </c>
      <c r="H161" s="55">
        <f t="shared" si="91"/>
        <v>0.13662485000000002</v>
      </c>
      <c r="I161" s="1"/>
      <c r="J161" s="1"/>
      <c r="K161" s="1"/>
      <c r="L161" s="1"/>
      <c r="M161" s="1"/>
      <c r="N161" s="1"/>
      <c r="O161" s="1"/>
    </row>
    <row r="162" spans="1:15" ht="17.399999999999999" x14ac:dyDescent="0.3">
      <c r="A162" s="1"/>
      <c r="B162" s="50" t="s">
        <v>26</v>
      </c>
      <c r="C162" s="51">
        <v>6.9000000000000006E-2</v>
      </c>
      <c r="D162" s="52">
        <v>1.3600400000000002E-2</v>
      </c>
      <c r="E162" s="52">
        <v>1.3552000000000002E-3</v>
      </c>
      <c r="F162" s="53">
        <v>6.766925E-2</v>
      </c>
      <c r="G162" s="54">
        <v>0.15162485000000001</v>
      </c>
      <c r="H162" s="55">
        <f t="shared" si="91"/>
        <v>0.15162485000000001</v>
      </c>
      <c r="I162" s="1"/>
      <c r="J162" s="1"/>
      <c r="K162" s="1"/>
      <c r="L162" s="1"/>
      <c r="M162" s="1"/>
      <c r="N162" s="1"/>
      <c r="O162" s="1"/>
    </row>
    <row r="163" spans="1:15" ht="18" thickBot="1" x14ac:dyDescent="0.35">
      <c r="A163" s="1"/>
      <c r="B163" s="56" t="s">
        <v>27</v>
      </c>
      <c r="C163" s="57">
        <v>8.4000000000000005E-2</v>
      </c>
      <c r="D163" s="58">
        <v>1.3600400000000002E-2</v>
      </c>
      <c r="E163" s="58">
        <v>1.3552000000000002E-3</v>
      </c>
      <c r="F163" s="59">
        <v>6.766925E-2</v>
      </c>
      <c r="G163" s="60">
        <v>0.16662484999999999</v>
      </c>
      <c r="H163" s="61">
        <f t="shared" si="91"/>
        <v>0.16662484999999999</v>
      </c>
      <c r="I163" s="1"/>
      <c r="J163" s="1"/>
      <c r="K163" s="1"/>
      <c r="L163" s="1"/>
      <c r="M163" s="1"/>
      <c r="N163" s="1"/>
      <c r="O163" s="1"/>
    </row>
    <row r="164" spans="1:15" ht="17.399999999999999" x14ac:dyDescent="0.3">
      <c r="A164" s="1"/>
      <c r="B164" s="13" t="s">
        <v>28</v>
      </c>
      <c r="C164" s="42"/>
      <c r="D164" s="42"/>
      <c r="E164" s="42"/>
      <c r="F164" s="42"/>
      <c r="G164" s="42"/>
      <c r="H164" s="62"/>
      <c r="I164" s="1"/>
      <c r="J164" s="1"/>
      <c r="K164" s="1"/>
      <c r="L164" s="1"/>
      <c r="M164" s="1"/>
      <c r="N164" s="1"/>
      <c r="O164" s="1"/>
    </row>
    <row r="165" spans="1:15" ht="17.399999999999999" x14ac:dyDescent="0.3">
      <c r="A165" s="1"/>
      <c r="B165" s="44" t="s">
        <v>17</v>
      </c>
      <c r="C165" s="45">
        <v>3.3000000000000002E-2</v>
      </c>
      <c r="D165" s="46">
        <v>1.3600400000000002E-2</v>
      </c>
      <c r="E165" s="46">
        <v>1.3552000000000002E-3</v>
      </c>
      <c r="F165" s="47">
        <v>6.766925E-2</v>
      </c>
      <c r="G165" s="48">
        <v>0.11562485</v>
      </c>
      <c r="H165" s="49">
        <f t="shared" ref="H165:H167" si="92">+G165</f>
        <v>0.11562485</v>
      </c>
      <c r="I165" s="1"/>
      <c r="J165" s="1"/>
      <c r="K165" s="1"/>
      <c r="L165" s="1"/>
      <c r="M165" s="1"/>
      <c r="N165" s="1"/>
      <c r="O165" s="1"/>
    </row>
    <row r="166" spans="1:15" ht="17.399999999999999" x14ac:dyDescent="0.3">
      <c r="A166" s="1"/>
      <c r="B166" s="50" t="s">
        <v>54</v>
      </c>
      <c r="C166" s="51">
        <v>3.7999999999999999E-2</v>
      </c>
      <c r="D166" s="52">
        <v>1.3600400000000002E-2</v>
      </c>
      <c r="E166" s="52">
        <v>1.3552000000000002E-3</v>
      </c>
      <c r="F166" s="53">
        <v>6.766925E-2</v>
      </c>
      <c r="G166" s="54">
        <v>0.12062485000000001</v>
      </c>
      <c r="H166" s="55">
        <f t="shared" si="92"/>
        <v>0.12062485000000001</v>
      </c>
      <c r="I166" s="1"/>
      <c r="J166" s="1"/>
      <c r="K166" s="1"/>
      <c r="L166" s="1"/>
      <c r="M166" s="1"/>
      <c r="N166" s="1"/>
      <c r="O166" s="1"/>
    </row>
    <row r="167" spans="1:15" ht="18" thickBot="1" x14ac:dyDescent="0.35">
      <c r="A167" s="1"/>
      <c r="B167" s="56" t="s">
        <v>55</v>
      </c>
      <c r="C167" s="57">
        <v>2.2000000000000002E-2</v>
      </c>
      <c r="D167" s="58">
        <v>1.3600400000000002E-2</v>
      </c>
      <c r="E167" s="58">
        <v>1.3552000000000002E-3</v>
      </c>
      <c r="F167" s="59">
        <v>6.766925E-2</v>
      </c>
      <c r="G167" s="60">
        <v>0.10462485000000001</v>
      </c>
      <c r="H167" s="61">
        <f t="shared" si="92"/>
        <v>0.10462485000000001</v>
      </c>
      <c r="I167" s="1"/>
      <c r="J167" s="1"/>
      <c r="K167" s="1"/>
      <c r="L167" s="1"/>
      <c r="M167" s="1"/>
      <c r="N167" s="1"/>
      <c r="O167" s="1"/>
    </row>
    <row r="168" spans="1:1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00.8" x14ac:dyDescent="0.3">
      <c r="A170" s="29">
        <v>44348</v>
      </c>
      <c r="B170" s="30" t="str">
        <f>+B$35</f>
        <v>Tarifų planas</v>
      </c>
      <c r="C170" s="31" t="str">
        <f t="shared" ref="C170:H170" si="93">+C$35</f>
        <v>Persiuntimo paslaugos kaina</v>
      </c>
      <c r="D170" s="32" t="str">
        <f t="shared" si="93"/>
        <v>VIAP kaina</v>
      </c>
      <c r="E170" s="32" t="str">
        <f t="shared" si="93"/>
        <v>Skirstymo paslaugos buitiniams vartotojams papildomos dedamosios kaina</v>
      </c>
      <c r="F170" s="33" t="str">
        <f t="shared" si="93"/>
        <v>Garantinio tiekimo (energijos) kaina</v>
      </c>
      <c r="G170" s="34" t="str">
        <f t="shared" si="93"/>
        <v>Galutinė (pilna tiksli) kaina buitiniam vartotojui, kuriam užtikrinamas garantinis tiekimas</v>
      </c>
      <c r="H170" s="35" t="str">
        <f t="shared" si="93"/>
        <v>Galutinė (pilna suapvalinta) kaina buitiniam vartotojui, kuriam užtikrinamas garantinis tiekimas</v>
      </c>
      <c r="I170" s="1"/>
      <c r="J170" s="1"/>
      <c r="K170" s="1"/>
      <c r="L170" s="1"/>
      <c r="M170" s="1"/>
      <c r="N170" s="1"/>
      <c r="O170" s="1"/>
    </row>
    <row r="171" spans="1:15" ht="15" thickBot="1" x14ac:dyDescent="0.35">
      <c r="A171" s="1"/>
      <c r="B171" s="36"/>
      <c r="C171" s="37" t="str">
        <f>+C$36</f>
        <v>A</v>
      </c>
      <c r="D171" s="38" t="str">
        <f t="shared" ref="D171:H171" si="94">+D$36</f>
        <v>B</v>
      </c>
      <c r="E171" s="38" t="str">
        <f t="shared" si="94"/>
        <v>C</v>
      </c>
      <c r="F171" s="39" t="str">
        <f t="shared" si="94"/>
        <v>D</v>
      </c>
      <c r="G171" s="40" t="str">
        <f t="shared" si="94"/>
        <v>E=A+B+C+D</v>
      </c>
      <c r="H171" s="41" t="str">
        <f t="shared" si="94"/>
        <v>≈E=A+B+C+D</v>
      </c>
      <c r="I171" s="1"/>
      <c r="J171" s="1"/>
      <c r="K171" s="1"/>
      <c r="L171" s="1"/>
      <c r="M171" s="1"/>
      <c r="N171" s="1"/>
      <c r="O171" s="1"/>
    </row>
    <row r="172" spans="1:15" ht="15.6" x14ac:dyDescent="0.3">
      <c r="A172" s="1"/>
      <c r="B172" s="13" t="s">
        <v>16</v>
      </c>
      <c r="C172" s="42"/>
      <c r="D172" s="42"/>
      <c r="E172" s="42"/>
      <c r="F172" s="42"/>
      <c r="G172" s="42"/>
      <c r="H172" s="43" t="s">
        <v>53</v>
      </c>
      <c r="I172" s="1"/>
      <c r="J172" s="1"/>
      <c r="K172" s="1"/>
      <c r="L172" s="1"/>
      <c r="M172" s="1"/>
      <c r="N172" s="1"/>
      <c r="O172" s="1"/>
    </row>
    <row r="173" spans="1:15" ht="17.399999999999999" x14ac:dyDescent="0.3">
      <c r="A173" s="1"/>
      <c r="B173" s="44" t="s">
        <v>17</v>
      </c>
      <c r="C173" s="45">
        <v>7.2000000000000008E-2</v>
      </c>
      <c r="D173" s="46">
        <v>1.3600400000000002E-2</v>
      </c>
      <c r="E173" s="46">
        <v>1.3552000000000002E-3</v>
      </c>
      <c r="F173" s="47">
        <v>7.615437500000001E-2</v>
      </c>
      <c r="G173" s="48">
        <v>0.16310997500000002</v>
      </c>
      <c r="H173" s="49">
        <f>+G173</f>
        <v>0.16310997500000002</v>
      </c>
      <c r="I173" s="1"/>
      <c r="J173" s="1"/>
      <c r="K173" s="1"/>
      <c r="L173" s="1"/>
      <c r="M173" s="1"/>
      <c r="N173" s="1"/>
      <c r="O173" s="1"/>
    </row>
    <row r="174" spans="1:15" ht="17.399999999999999" x14ac:dyDescent="0.3">
      <c r="A174" s="1"/>
      <c r="B174" s="50" t="s">
        <v>54</v>
      </c>
      <c r="C174" s="51">
        <v>8.199999999999999E-2</v>
      </c>
      <c r="D174" s="52">
        <v>1.3600400000000002E-2</v>
      </c>
      <c r="E174" s="52">
        <v>1.3552000000000002E-3</v>
      </c>
      <c r="F174" s="53">
        <v>7.615437500000001E-2</v>
      </c>
      <c r="G174" s="54">
        <v>0.173109975</v>
      </c>
      <c r="H174" s="55">
        <f t="shared" ref="H174:H175" si="95">+G174</f>
        <v>0.173109975</v>
      </c>
      <c r="I174" s="1"/>
      <c r="J174" s="1"/>
      <c r="K174" s="1"/>
      <c r="L174" s="1"/>
      <c r="M174" s="1"/>
      <c r="N174" s="1"/>
      <c r="O174" s="1"/>
    </row>
    <row r="175" spans="1:15" ht="18" thickBot="1" x14ac:dyDescent="0.35">
      <c r="A175" s="1"/>
      <c r="B175" s="56" t="s">
        <v>55</v>
      </c>
      <c r="C175" s="57">
        <v>4.5999999999999999E-2</v>
      </c>
      <c r="D175" s="58">
        <v>1.3600400000000002E-2</v>
      </c>
      <c r="E175" s="58">
        <v>1.3552000000000002E-3</v>
      </c>
      <c r="F175" s="59">
        <v>7.615437500000001E-2</v>
      </c>
      <c r="G175" s="60">
        <v>0.137109975</v>
      </c>
      <c r="H175" s="61">
        <f t="shared" si="95"/>
        <v>0.137109975</v>
      </c>
      <c r="I175" s="1"/>
      <c r="J175" s="1"/>
      <c r="K175" s="1"/>
      <c r="L175" s="1"/>
      <c r="M175" s="1"/>
      <c r="N175" s="1"/>
      <c r="O175" s="1"/>
    </row>
    <row r="176" spans="1:15" ht="17.399999999999999" x14ac:dyDescent="0.3">
      <c r="A176" s="1"/>
      <c r="B176" s="13" t="s">
        <v>20</v>
      </c>
      <c r="C176" s="42"/>
      <c r="D176" s="42"/>
      <c r="E176" s="42"/>
      <c r="F176" s="42"/>
      <c r="G176" s="42"/>
      <c r="H176" s="62"/>
      <c r="I176" s="1"/>
      <c r="J176" s="1"/>
      <c r="K176" s="1"/>
      <c r="L176" s="1"/>
      <c r="M176" s="1"/>
      <c r="N176" s="1"/>
      <c r="O176" s="1"/>
    </row>
    <row r="177" spans="1:15" ht="17.399999999999999" x14ac:dyDescent="0.3">
      <c r="A177" s="1"/>
      <c r="B177" s="44" t="s">
        <v>17</v>
      </c>
      <c r="C177" s="45">
        <v>5.5999999999999994E-2</v>
      </c>
      <c r="D177" s="46">
        <v>1.3600400000000002E-2</v>
      </c>
      <c r="E177" s="46">
        <v>1.3552000000000002E-3</v>
      </c>
      <c r="F177" s="47">
        <v>7.615437500000001E-2</v>
      </c>
      <c r="G177" s="48">
        <v>0.147109975</v>
      </c>
      <c r="H177" s="49">
        <f t="shared" ref="H177:H179" si="96">+G177</f>
        <v>0.147109975</v>
      </c>
      <c r="I177" s="1"/>
      <c r="J177" s="1"/>
      <c r="K177" s="1"/>
      <c r="L177" s="1"/>
      <c r="M177" s="1"/>
      <c r="N177" s="1"/>
      <c r="O177" s="1"/>
    </row>
    <row r="178" spans="1:15" ht="17.399999999999999" x14ac:dyDescent="0.3">
      <c r="A178" s="1"/>
      <c r="B178" s="50" t="s">
        <v>54</v>
      </c>
      <c r="C178" s="51">
        <v>6.4000000000000001E-2</v>
      </c>
      <c r="D178" s="52">
        <v>1.3600400000000002E-2</v>
      </c>
      <c r="E178" s="52">
        <v>1.3552000000000002E-3</v>
      </c>
      <c r="F178" s="53">
        <v>7.615437500000001E-2</v>
      </c>
      <c r="G178" s="54">
        <v>0.15510997500000001</v>
      </c>
      <c r="H178" s="55">
        <f t="shared" si="96"/>
        <v>0.15510997500000001</v>
      </c>
      <c r="I178" s="1"/>
      <c r="J178" s="1"/>
      <c r="K178" s="1"/>
      <c r="L178" s="1"/>
      <c r="M178" s="1"/>
      <c r="N178" s="1"/>
      <c r="O178" s="1"/>
    </row>
    <row r="179" spans="1:15" ht="17.399999999999999" x14ac:dyDescent="0.3">
      <c r="A179" s="1"/>
      <c r="B179" s="50" t="s">
        <v>55</v>
      </c>
      <c r="C179" s="51">
        <v>3.7000000000000005E-2</v>
      </c>
      <c r="D179" s="52">
        <v>1.3600400000000002E-2</v>
      </c>
      <c r="E179" s="52">
        <v>1.3552000000000002E-3</v>
      </c>
      <c r="F179" s="53">
        <v>7.615437500000001E-2</v>
      </c>
      <c r="G179" s="54">
        <v>0.12810997500000001</v>
      </c>
      <c r="H179" s="55">
        <f t="shared" si="96"/>
        <v>0.12810997500000001</v>
      </c>
      <c r="I179" s="1"/>
      <c r="J179" s="1"/>
      <c r="K179" s="1"/>
      <c r="L179" s="1"/>
      <c r="M179" s="1"/>
      <c r="N179" s="1"/>
      <c r="O179" s="1"/>
    </row>
    <row r="180" spans="1:15" ht="18" thickBot="1" x14ac:dyDescent="0.35">
      <c r="A180" s="1"/>
      <c r="B180" s="56" t="s">
        <v>21</v>
      </c>
      <c r="C180" s="63">
        <v>3</v>
      </c>
      <c r="D180" s="64"/>
      <c r="E180" s="64"/>
      <c r="F180" s="65"/>
      <c r="G180" s="66">
        <v>3</v>
      </c>
      <c r="H180" s="61">
        <f>+G180</f>
        <v>3</v>
      </c>
      <c r="I180" s="1"/>
      <c r="J180" s="1"/>
      <c r="K180" s="1"/>
      <c r="L180" s="1"/>
      <c r="M180" s="1"/>
      <c r="N180" s="1"/>
      <c r="O180" s="1"/>
    </row>
    <row r="181" spans="1:15" ht="17.399999999999999" x14ac:dyDescent="0.3">
      <c r="A181" s="1"/>
      <c r="B181" s="13" t="s">
        <v>22</v>
      </c>
      <c r="C181" s="42"/>
      <c r="D181" s="42"/>
      <c r="E181" s="42"/>
      <c r="F181" s="42"/>
      <c r="G181" s="42"/>
      <c r="H181" s="62"/>
      <c r="I181" s="1"/>
      <c r="J181" s="1"/>
      <c r="K181" s="1"/>
      <c r="L181" s="1"/>
      <c r="M181" s="1"/>
      <c r="N181" s="1"/>
      <c r="O181" s="1"/>
    </row>
    <row r="182" spans="1:15" ht="17.399999999999999" x14ac:dyDescent="0.3">
      <c r="A182" s="1"/>
      <c r="B182" s="44" t="s">
        <v>17</v>
      </c>
      <c r="C182" s="45">
        <v>5.0999999999999997E-2</v>
      </c>
      <c r="D182" s="46">
        <v>1.3600400000000002E-2</v>
      </c>
      <c r="E182" s="46">
        <v>1.3552000000000002E-3</v>
      </c>
      <c r="F182" s="47">
        <v>7.615437500000001E-2</v>
      </c>
      <c r="G182" s="48">
        <v>0.142109975</v>
      </c>
      <c r="H182" s="49">
        <f t="shared" ref="H182:H184" si="97">+G182</f>
        <v>0.142109975</v>
      </c>
      <c r="I182" s="1"/>
      <c r="J182" s="1"/>
      <c r="K182" s="1"/>
      <c r="L182" s="1"/>
      <c r="M182" s="1"/>
      <c r="N182" s="1"/>
      <c r="O182" s="1"/>
    </row>
    <row r="183" spans="1:15" ht="17.399999999999999" x14ac:dyDescent="0.3">
      <c r="A183" s="1"/>
      <c r="B183" s="50" t="s">
        <v>54</v>
      </c>
      <c r="C183" s="51">
        <v>5.7999999999999996E-2</v>
      </c>
      <c r="D183" s="52">
        <v>1.3600400000000002E-2</v>
      </c>
      <c r="E183" s="52">
        <v>1.3552000000000002E-3</v>
      </c>
      <c r="F183" s="53">
        <v>7.615437500000001E-2</v>
      </c>
      <c r="G183" s="54">
        <v>0.14910997500000001</v>
      </c>
      <c r="H183" s="55">
        <f>+G183</f>
        <v>0.14910997500000001</v>
      </c>
      <c r="I183" s="1"/>
      <c r="J183" s="1"/>
      <c r="K183" s="1"/>
      <c r="L183" s="1"/>
      <c r="M183" s="1"/>
      <c r="N183" s="1"/>
      <c r="O183" s="1"/>
    </row>
    <row r="184" spans="1:15" ht="17.399999999999999" x14ac:dyDescent="0.3">
      <c r="A184" s="1"/>
      <c r="B184" s="50" t="s">
        <v>55</v>
      </c>
      <c r="C184" s="51">
        <v>3.4000000000000002E-2</v>
      </c>
      <c r="D184" s="52">
        <v>1.3600400000000002E-2</v>
      </c>
      <c r="E184" s="52">
        <v>1.3552000000000002E-3</v>
      </c>
      <c r="F184" s="53">
        <v>7.615437500000001E-2</v>
      </c>
      <c r="G184" s="54">
        <v>0.12510997500000001</v>
      </c>
      <c r="H184" s="55">
        <f t="shared" si="97"/>
        <v>0.12510997500000001</v>
      </c>
      <c r="I184" s="1"/>
      <c r="J184" s="1"/>
      <c r="K184" s="1"/>
      <c r="L184" s="1"/>
      <c r="M184" s="1"/>
      <c r="N184" s="1"/>
      <c r="O184" s="1"/>
    </row>
    <row r="185" spans="1:15" ht="18" thickBot="1" x14ac:dyDescent="0.35">
      <c r="A185" s="1"/>
      <c r="B185" s="56" t="s">
        <v>21</v>
      </c>
      <c r="C185" s="63">
        <v>6</v>
      </c>
      <c r="D185" s="64"/>
      <c r="E185" s="64"/>
      <c r="F185" s="65"/>
      <c r="G185" s="66">
        <v>6</v>
      </c>
      <c r="H185" s="61">
        <f>+G185</f>
        <v>6</v>
      </c>
      <c r="I185" s="1"/>
      <c r="J185" s="1"/>
      <c r="K185" s="1"/>
      <c r="L185" s="1"/>
      <c r="M185" s="1"/>
      <c r="N185" s="1"/>
      <c r="O185" s="1"/>
    </row>
    <row r="186" spans="1:15" ht="17.399999999999999" x14ac:dyDescent="0.3">
      <c r="A186" s="1"/>
      <c r="B186" s="13" t="s">
        <v>23</v>
      </c>
      <c r="C186" s="42"/>
      <c r="D186" s="42"/>
      <c r="E186" s="42"/>
      <c r="F186" s="42"/>
      <c r="G186" s="42"/>
      <c r="H186" s="62"/>
      <c r="I186" s="1"/>
      <c r="J186" s="1"/>
      <c r="K186" s="1"/>
      <c r="L186" s="1"/>
      <c r="M186" s="1"/>
      <c r="N186" s="1"/>
      <c r="O186" s="1"/>
    </row>
    <row r="187" spans="1:15" ht="17.399999999999999" x14ac:dyDescent="0.3">
      <c r="A187" s="1"/>
      <c r="B187" s="44" t="s">
        <v>24</v>
      </c>
      <c r="C187" s="45">
        <v>4.2999999999999997E-2</v>
      </c>
      <c r="D187" s="46">
        <v>1.3600400000000002E-2</v>
      </c>
      <c r="E187" s="46">
        <v>1.3552000000000002E-3</v>
      </c>
      <c r="F187" s="47">
        <v>7.615437500000001E-2</v>
      </c>
      <c r="G187" s="48">
        <v>0.13410997499999999</v>
      </c>
      <c r="H187" s="49">
        <f t="shared" ref="H187:H190" si="98">+G187</f>
        <v>0.13410997499999999</v>
      </c>
      <c r="I187" s="1"/>
      <c r="J187" s="1"/>
      <c r="K187" s="1"/>
      <c r="L187" s="1"/>
      <c r="M187" s="1"/>
      <c r="N187" s="1"/>
      <c r="O187" s="1"/>
    </row>
    <row r="188" spans="1:15" ht="17.399999999999999" x14ac:dyDescent="0.3">
      <c r="A188" s="1"/>
      <c r="B188" s="50" t="s">
        <v>25</v>
      </c>
      <c r="C188" s="51">
        <v>5.4000000000000006E-2</v>
      </c>
      <c r="D188" s="52">
        <v>1.3600400000000002E-2</v>
      </c>
      <c r="E188" s="52">
        <v>1.3552000000000002E-3</v>
      </c>
      <c r="F188" s="53">
        <v>7.615437500000001E-2</v>
      </c>
      <c r="G188" s="54">
        <v>0.145109975</v>
      </c>
      <c r="H188" s="55">
        <f t="shared" si="98"/>
        <v>0.145109975</v>
      </c>
      <c r="I188" s="1"/>
      <c r="J188" s="1"/>
      <c r="K188" s="1"/>
      <c r="L188" s="1"/>
      <c r="M188" s="1"/>
      <c r="N188" s="1"/>
      <c r="O188" s="1"/>
    </row>
    <row r="189" spans="1:15" ht="17.399999999999999" x14ac:dyDescent="0.3">
      <c r="A189" s="1"/>
      <c r="B189" s="50" t="s">
        <v>26</v>
      </c>
      <c r="C189" s="51">
        <v>6.9000000000000006E-2</v>
      </c>
      <c r="D189" s="52">
        <v>1.3600400000000002E-2</v>
      </c>
      <c r="E189" s="52">
        <v>1.3552000000000002E-3</v>
      </c>
      <c r="F189" s="53">
        <v>7.615437500000001E-2</v>
      </c>
      <c r="G189" s="54">
        <v>0.16010997500000002</v>
      </c>
      <c r="H189" s="55">
        <f t="shared" si="98"/>
        <v>0.16010997500000002</v>
      </c>
      <c r="I189" s="1"/>
      <c r="J189" s="1"/>
      <c r="K189" s="1"/>
      <c r="L189" s="1"/>
      <c r="M189" s="1"/>
      <c r="N189" s="1"/>
      <c r="O189" s="1"/>
    </row>
    <row r="190" spans="1:15" ht="18" thickBot="1" x14ac:dyDescent="0.35">
      <c r="A190" s="1"/>
      <c r="B190" s="56" t="s">
        <v>27</v>
      </c>
      <c r="C190" s="57">
        <v>8.4000000000000005E-2</v>
      </c>
      <c r="D190" s="58">
        <v>1.3600400000000002E-2</v>
      </c>
      <c r="E190" s="58">
        <v>1.3552000000000002E-3</v>
      </c>
      <c r="F190" s="59">
        <v>7.615437500000001E-2</v>
      </c>
      <c r="G190" s="60">
        <v>0.17510997500000003</v>
      </c>
      <c r="H190" s="61">
        <f t="shared" si="98"/>
        <v>0.17510997500000003</v>
      </c>
      <c r="I190" s="1"/>
      <c r="J190" s="1"/>
      <c r="K190" s="1"/>
      <c r="L190" s="1"/>
      <c r="M190" s="1"/>
      <c r="N190" s="1"/>
      <c r="O190" s="1"/>
    </row>
    <row r="191" spans="1:15" ht="17.399999999999999" x14ac:dyDescent="0.3">
      <c r="A191" s="1"/>
      <c r="B191" s="13" t="s">
        <v>28</v>
      </c>
      <c r="C191" s="42"/>
      <c r="D191" s="42"/>
      <c r="E191" s="42"/>
      <c r="F191" s="42"/>
      <c r="G191" s="42"/>
      <c r="H191" s="62"/>
      <c r="I191" s="1"/>
      <c r="J191" s="1"/>
      <c r="K191" s="1"/>
      <c r="L191" s="1"/>
      <c r="M191" s="1"/>
      <c r="N191" s="1"/>
      <c r="O191" s="1"/>
    </row>
    <row r="192" spans="1:15" ht="17.399999999999999" x14ac:dyDescent="0.3">
      <c r="A192" s="1"/>
      <c r="B192" s="44" t="s">
        <v>17</v>
      </c>
      <c r="C192" s="45">
        <v>3.3000000000000002E-2</v>
      </c>
      <c r="D192" s="46">
        <v>1.3600400000000002E-2</v>
      </c>
      <c r="E192" s="46">
        <v>1.3552000000000002E-3</v>
      </c>
      <c r="F192" s="47">
        <v>7.615437500000001E-2</v>
      </c>
      <c r="G192" s="48">
        <v>0.12410997500000001</v>
      </c>
      <c r="H192" s="49">
        <f t="shared" ref="H192:H194" si="99">+G192</f>
        <v>0.12410997500000001</v>
      </c>
      <c r="I192" s="1"/>
      <c r="J192" s="1"/>
      <c r="K192" s="1"/>
      <c r="L192" s="1"/>
      <c r="M192" s="1"/>
      <c r="N192" s="1"/>
      <c r="O192" s="1"/>
    </row>
    <row r="193" spans="1:15" ht="17.399999999999999" x14ac:dyDescent="0.3">
      <c r="A193" s="1"/>
      <c r="B193" s="50" t="s">
        <v>54</v>
      </c>
      <c r="C193" s="51">
        <v>3.7999999999999999E-2</v>
      </c>
      <c r="D193" s="52">
        <v>1.3600400000000002E-2</v>
      </c>
      <c r="E193" s="52">
        <v>1.3552000000000002E-3</v>
      </c>
      <c r="F193" s="53">
        <v>7.615437500000001E-2</v>
      </c>
      <c r="G193" s="54">
        <v>0.12910997500000002</v>
      </c>
      <c r="H193" s="55">
        <f t="shared" si="99"/>
        <v>0.12910997500000002</v>
      </c>
      <c r="I193" s="1"/>
      <c r="J193" s="1"/>
      <c r="K193" s="1"/>
      <c r="L193" s="1"/>
      <c r="M193" s="1"/>
      <c r="N193" s="1"/>
      <c r="O193" s="1"/>
    </row>
    <row r="194" spans="1:15" ht="18" thickBot="1" x14ac:dyDescent="0.35">
      <c r="A194" s="1"/>
      <c r="B194" s="56" t="s">
        <v>55</v>
      </c>
      <c r="C194" s="57">
        <v>2.2000000000000002E-2</v>
      </c>
      <c r="D194" s="58">
        <v>1.3600400000000002E-2</v>
      </c>
      <c r="E194" s="58">
        <v>1.3552000000000002E-3</v>
      </c>
      <c r="F194" s="59">
        <v>7.615437500000001E-2</v>
      </c>
      <c r="G194" s="60">
        <v>0.11310997500000002</v>
      </c>
      <c r="H194" s="61">
        <f t="shared" si="99"/>
        <v>0.11310997500000002</v>
      </c>
      <c r="I194" s="1"/>
      <c r="J194" s="1"/>
      <c r="K194" s="1"/>
      <c r="L194" s="1"/>
      <c r="M194" s="1"/>
      <c r="N194" s="1"/>
      <c r="O194" s="1"/>
    </row>
    <row r="195" spans="1:1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00.8" x14ac:dyDescent="0.3">
      <c r="A197" s="29">
        <v>44378</v>
      </c>
      <c r="B197" s="30" t="str">
        <f>+B$35</f>
        <v>Tarifų planas</v>
      </c>
      <c r="C197" s="31" t="str">
        <f t="shared" ref="C197:H197" si="100">+C$35</f>
        <v>Persiuntimo paslaugos kaina</v>
      </c>
      <c r="D197" s="32" t="str">
        <f t="shared" si="100"/>
        <v>VIAP kaina</v>
      </c>
      <c r="E197" s="32" t="str">
        <f t="shared" si="100"/>
        <v>Skirstymo paslaugos buitiniams vartotojams papildomos dedamosios kaina</v>
      </c>
      <c r="F197" s="33" t="str">
        <f t="shared" si="100"/>
        <v>Garantinio tiekimo (energijos) kaina</v>
      </c>
      <c r="G197" s="34" t="str">
        <f t="shared" si="100"/>
        <v>Galutinė (pilna tiksli) kaina buitiniam vartotojui, kuriam užtikrinamas garantinis tiekimas</v>
      </c>
      <c r="H197" s="35" t="str">
        <f t="shared" si="100"/>
        <v>Galutinė (pilna suapvalinta) kaina buitiniam vartotojui, kuriam užtikrinamas garantinis tiekimas</v>
      </c>
      <c r="I197" s="1"/>
      <c r="J197" s="1"/>
      <c r="K197" s="1"/>
      <c r="L197" s="1"/>
      <c r="M197" s="1"/>
      <c r="N197" s="1"/>
      <c r="O197" s="1"/>
    </row>
    <row r="198" spans="1:15" ht="15" thickBot="1" x14ac:dyDescent="0.35">
      <c r="A198" s="1"/>
      <c r="B198" s="36"/>
      <c r="C198" s="37" t="str">
        <f>+C$36</f>
        <v>A</v>
      </c>
      <c r="D198" s="38" t="str">
        <f t="shared" ref="D198:H198" si="101">+D$36</f>
        <v>B</v>
      </c>
      <c r="E198" s="38" t="str">
        <f t="shared" si="101"/>
        <v>C</v>
      </c>
      <c r="F198" s="39" t="str">
        <f t="shared" si="101"/>
        <v>D</v>
      </c>
      <c r="G198" s="40" t="str">
        <f t="shared" si="101"/>
        <v>E=A+B+C+D</v>
      </c>
      <c r="H198" s="41" t="str">
        <f t="shared" si="101"/>
        <v>≈E=A+B+C+D</v>
      </c>
      <c r="I198" s="1"/>
      <c r="J198" s="1"/>
      <c r="K198" s="1"/>
      <c r="L198" s="1"/>
      <c r="M198" s="1"/>
      <c r="N198" s="1"/>
      <c r="O198" s="1"/>
    </row>
    <row r="199" spans="1:15" ht="15.6" x14ac:dyDescent="0.3">
      <c r="A199" s="1"/>
      <c r="B199" s="13" t="s">
        <v>16</v>
      </c>
      <c r="C199" s="42"/>
      <c r="D199" s="42"/>
      <c r="E199" s="42"/>
      <c r="F199" s="42"/>
      <c r="G199" s="42"/>
      <c r="H199" s="43" t="s">
        <v>53</v>
      </c>
      <c r="I199" s="1"/>
      <c r="J199" s="1"/>
      <c r="K199" s="1"/>
      <c r="L199" s="1"/>
      <c r="M199" s="1"/>
      <c r="N199" s="1"/>
      <c r="O199" s="1"/>
    </row>
    <row r="200" spans="1:15" ht="17.399999999999999" x14ac:dyDescent="0.3">
      <c r="A200" s="1"/>
      <c r="B200" s="44" t="s">
        <v>17</v>
      </c>
      <c r="C200" s="45">
        <v>7.2000000000000008E-2</v>
      </c>
      <c r="D200" s="46">
        <v>1.2172599999999999E-2</v>
      </c>
      <c r="E200" s="46">
        <v>1.3552000000000002E-3</v>
      </c>
      <c r="F200" s="47">
        <v>0.11758175</v>
      </c>
      <c r="G200" s="48">
        <v>0.20310955000000003</v>
      </c>
      <c r="H200" s="49">
        <f>+G200</f>
        <v>0.20310955000000003</v>
      </c>
      <c r="I200" s="1"/>
      <c r="J200" s="1"/>
      <c r="K200" s="1"/>
      <c r="L200" s="1"/>
      <c r="M200" s="1"/>
      <c r="N200" s="1"/>
      <c r="O200" s="1"/>
    </row>
    <row r="201" spans="1:15" ht="17.399999999999999" x14ac:dyDescent="0.3">
      <c r="A201" s="1"/>
      <c r="B201" s="50" t="s">
        <v>54</v>
      </c>
      <c r="C201" s="51">
        <v>8.199999999999999E-2</v>
      </c>
      <c r="D201" s="52">
        <v>1.2172599999999999E-2</v>
      </c>
      <c r="E201" s="52">
        <v>1.3552000000000002E-3</v>
      </c>
      <c r="F201" s="53">
        <v>0.11758175</v>
      </c>
      <c r="G201" s="54">
        <v>0.21310954999999998</v>
      </c>
      <c r="H201" s="55">
        <f t="shared" ref="H201:H202" si="102">+G201</f>
        <v>0.21310954999999998</v>
      </c>
      <c r="I201" s="1"/>
      <c r="J201" s="1"/>
      <c r="K201" s="1"/>
      <c r="L201" s="1"/>
      <c r="M201" s="1"/>
      <c r="N201" s="1"/>
      <c r="O201" s="1"/>
    </row>
    <row r="202" spans="1:15" ht="18" thickBot="1" x14ac:dyDescent="0.35">
      <c r="A202" s="1"/>
      <c r="B202" s="56" t="s">
        <v>55</v>
      </c>
      <c r="C202" s="57">
        <v>4.5999999999999999E-2</v>
      </c>
      <c r="D202" s="58">
        <v>1.2172599999999999E-2</v>
      </c>
      <c r="E202" s="58">
        <v>1.3552000000000002E-3</v>
      </c>
      <c r="F202" s="59">
        <v>0.11758175</v>
      </c>
      <c r="G202" s="60">
        <v>0.17710955</v>
      </c>
      <c r="H202" s="61">
        <f t="shared" si="102"/>
        <v>0.17710955</v>
      </c>
      <c r="I202" s="1"/>
      <c r="J202" s="1"/>
      <c r="K202" s="1"/>
      <c r="L202" s="1"/>
      <c r="M202" s="1"/>
      <c r="N202" s="1"/>
      <c r="O202" s="1"/>
    </row>
    <row r="203" spans="1:15" ht="17.399999999999999" x14ac:dyDescent="0.3">
      <c r="A203" s="1"/>
      <c r="B203" s="13" t="s">
        <v>20</v>
      </c>
      <c r="C203" s="42"/>
      <c r="D203" s="42"/>
      <c r="E203" s="42"/>
      <c r="F203" s="42"/>
      <c r="G203" s="42"/>
      <c r="H203" s="62"/>
      <c r="I203" s="1"/>
      <c r="J203" s="1"/>
      <c r="K203" s="1"/>
      <c r="L203" s="1"/>
      <c r="M203" s="1"/>
      <c r="N203" s="1"/>
      <c r="O203" s="1"/>
    </row>
    <row r="204" spans="1:15" ht="17.399999999999999" x14ac:dyDescent="0.3">
      <c r="A204" s="1"/>
      <c r="B204" s="44" t="s">
        <v>17</v>
      </c>
      <c r="C204" s="45">
        <v>5.5999999999999994E-2</v>
      </c>
      <c r="D204" s="46">
        <v>1.2172599999999999E-2</v>
      </c>
      <c r="E204" s="46">
        <v>1.3552000000000002E-3</v>
      </c>
      <c r="F204" s="47">
        <v>0.11758175</v>
      </c>
      <c r="G204" s="48">
        <v>0.18710955000000001</v>
      </c>
      <c r="H204" s="49">
        <f t="shared" ref="H204:H206" si="103">+G204</f>
        <v>0.18710955000000001</v>
      </c>
      <c r="I204" s="1"/>
      <c r="J204" s="1"/>
      <c r="K204" s="1"/>
      <c r="L204" s="1"/>
      <c r="M204" s="1"/>
      <c r="N204" s="1"/>
      <c r="O204" s="1"/>
    </row>
    <row r="205" spans="1:15" ht="17.399999999999999" x14ac:dyDescent="0.3">
      <c r="A205" s="1"/>
      <c r="B205" s="50" t="s">
        <v>54</v>
      </c>
      <c r="C205" s="51">
        <v>6.4000000000000001E-2</v>
      </c>
      <c r="D205" s="52">
        <v>1.2172599999999999E-2</v>
      </c>
      <c r="E205" s="52">
        <v>1.3552000000000002E-3</v>
      </c>
      <c r="F205" s="53">
        <v>0.11758175</v>
      </c>
      <c r="G205" s="54">
        <v>0.19510955000000002</v>
      </c>
      <c r="H205" s="55">
        <f t="shared" si="103"/>
        <v>0.19510955000000002</v>
      </c>
      <c r="I205" s="1"/>
      <c r="J205" s="1"/>
      <c r="K205" s="1"/>
      <c r="L205" s="1"/>
      <c r="M205" s="1"/>
      <c r="N205" s="1"/>
      <c r="O205" s="1"/>
    </row>
    <row r="206" spans="1:15" ht="17.399999999999999" x14ac:dyDescent="0.3">
      <c r="A206" s="1"/>
      <c r="B206" s="50" t="s">
        <v>55</v>
      </c>
      <c r="C206" s="51">
        <v>3.7000000000000005E-2</v>
      </c>
      <c r="D206" s="52">
        <v>1.2172599999999999E-2</v>
      </c>
      <c r="E206" s="52">
        <v>1.3552000000000002E-3</v>
      </c>
      <c r="F206" s="53">
        <v>0.11758175</v>
      </c>
      <c r="G206" s="54">
        <v>0.16810955</v>
      </c>
      <c r="H206" s="55">
        <f t="shared" si="103"/>
        <v>0.16810955</v>
      </c>
      <c r="I206" s="1"/>
      <c r="J206" s="1"/>
      <c r="K206" s="1"/>
      <c r="L206" s="1"/>
      <c r="M206" s="1"/>
      <c r="N206" s="1"/>
      <c r="O206" s="1"/>
    </row>
    <row r="207" spans="1:15" ht="18" thickBot="1" x14ac:dyDescent="0.35">
      <c r="A207" s="1"/>
      <c r="B207" s="56" t="s">
        <v>21</v>
      </c>
      <c r="C207" s="63">
        <v>3</v>
      </c>
      <c r="D207" s="64"/>
      <c r="E207" s="64"/>
      <c r="F207" s="65"/>
      <c r="G207" s="66">
        <v>3</v>
      </c>
      <c r="H207" s="61">
        <f>+G207</f>
        <v>3</v>
      </c>
      <c r="I207" s="1"/>
      <c r="J207" s="1"/>
      <c r="K207" s="1"/>
      <c r="L207" s="1"/>
      <c r="M207" s="1"/>
      <c r="N207" s="1"/>
      <c r="O207" s="1"/>
    </row>
    <row r="208" spans="1:15" ht="17.399999999999999" x14ac:dyDescent="0.3">
      <c r="A208" s="1"/>
      <c r="B208" s="13" t="s">
        <v>22</v>
      </c>
      <c r="C208" s="42"/>
      <c r="D208" s="42"/>
      <c r="E208" s="42"/>
      <c r="F208" s="42"/>
      <c r="G208" s="42"/>
      <c r="H208" s="62"/>
      <c r="I208" s="1"/>
      <c r="J208" s="1"/>
      <c r="K208" s="1"/>
      <c r="L208" s="1"/>
      <c r="M208" s="1"/>
      <c r="N208" s="1"/>
      <c r="O208" s="1"/>
    </row>
    <row r="209" spans="1:15" ht="17.399999999999999" x14ac:dyDescent="0.3">
      <c r="A209" s="1"/>
      <c r="B209" s="44" t="s">
        <v>17</v>
      </c>
      <c r="C209" s="45">
        <v>5.0999999999999997E-2</v>
      </c>
      <c r="D209" s="46">
        <v>1.2172599999999999E-2</v>
      </c>
      <c r="E209" s="46">
        <v>1.3552000000000002E-3</v>
      </c>
      <c r="F209" s="47">
        <v>0.11758175</v>
      </c>
      <c r="G209" s="48">
        <v>0.18210955000000001</v>
      </c>
      <c r="H209" s="49">
        <f t="shared" ref="H209:H211" si="104">+G209</f>
        <v>0.18210955000000001</v>
      </c>
      <c r="I209" s="1"/>
      <c r="J209" s="1"/>
      <c r="K209" s="1"/>
      <c r="L209" s="1"/>
      <c r="M209" s="1"/>
      <c r="N209" s="1"/>
      <c r="O209" s="1"/>
    </row>
    <row r="210" spans="1:15" ht="17.399999999999999" x14ac:dyDescent="0.3">
      <c r="A210" s="1"/>
      <c r="B210" s="50" t="s">
        <v>54</v>
      </c>
      <c r="C210" s="51">
        <v>5.7999999999999996E-2</v>
      </c>
      <c r="D210" s="52">
        <v>1.2172599999999999E-2</v>
      </c>
      <c r="E210" s="52">
        <v>1.3552000000000002E-3</v>
      </c>
      <c r="F210" s="53">
        <v>0.11758175</v>
      </c>
      <c r="G210" s="54">
        <v>0.18910955000000002</v>
      </c>
      <c r="H210" s="55">
        <f t="shared" si="104"/>
        <v>0.18910955000000002</v>
      </c>
      <c r="I210" s="1"/>
      <c r="J210" s="1"/>
      <c r="K210" s="1"/>
      <c r="L210" s="1"/>
      <c r="M210" s="1"/>
      <c r="N210" s="1"/>
      <c r="O210" s="1"/>
    </row>
    <row r="211" spans="1:15" ht="17.399999999999999" x14ac:dyDescent="0.3">
      <c r="A211" s="1"/>
      <c r="B211" s="50" t="s">
        <v>55</v>
      </c>
      <c r="C211" s="51">
        <v>3.4000000000000002E-2</v>
      </c>
      <c r="D211" s="52">
        <v>1.2172599999999999E-2</v>
      </c>
      <c r="E211" s="52">
        <v>1.3552000000000002E-3</v>
      </c>
      <c r="F211" s="53">
        <v>0.11758175</v>
      </c>
      <c r="G211" s="54">
        <v>0.16510954999999999</v>
      </c>
      <c r="H211" s="55">
        <f t="shared" si="104"/>
        <v>0.16510954999999999</v>
      </c>
      <c r="I211" s="1"/>
      <c r="J211" s="1"/>
      <c r="K211" s="1"/>
      <c r="L211" s="1"/>
      <c r="M211" s="1"/>
      <c r="N211" s="1"/>
      <c r="O211" s="1"/>
    </row>
    <row r="212" spans="1:15" ht="18" thickBot="1" x14ac:dyDescent="0.35">
      <c r="A212" s="1"/>
      <c r="B212" s="56" t="s">
        <v>21</v>
      </c>
      <c r="C212" s="63">
        <v>6</v>
      </c>
      <c r="D212" s="64"/>
      <c r="E212" s="64"/>
      <c r="F212" s="65"/>
      <c r="G212" s="63">
        <v>6</v>
      </c>
      <c r="H212" s="61">
        <f>+G212</f>
        <v>6</v>
      </c>
      <c r="I212" s="1"/>
      <c r="J212" s="1"/>
      <c r="K212" s="1"/>
      <c r="L212" s="1"/>
      <c r="M212" s="1"/>
      <c r="N212" s="1"/>
      <c r="O212" s="1"/>
    </row>
    <row r="213" spans="1:15" ht="17.399999999999999" x14ac:dyDescent="0.3">
      <c r="A213" s="1"/>
      <c r="B213" s="13" t="s">
        <v>23</v>
      </c>
      <c r="C213" s="42"/>
      <c r="D213" s="42"/>
      <c r="E213" s="42"/>
      <c r="F213" s="42"/>
      <c r="G213" s="42"/>
      <c r="H213" s="62"/>
      <c r="I213" s="1"/>
      <c r="J213" s="1"/>
      <c r="K213" s="1"/>
      <c r="L213" s="1"/>
      <c r="M213" s="1"/>
      <c r="N213" s="1"/>
      <c r="O213" s="1"/>
    </row>
    <row r="214" spans="1:15" ht="17.399999999999999" x14ac:dyDescent="0.3">
      <c r="A214" s="1"/>
      <c r="B214" s="44" t="s">
        <v>24</v>
      </c>
      <c r="C214" s="45">
        <v>4.2999999999999997E-2</v>
      </c>
      <c r="D214" s="46">
        <v>1.2172599999999999E-2</v>
      </c>
      <c r="E214" s="46">
        <v>1.3552000000000002E-3</v>
      </c>
      <c r="F214" s="47">
        <v>0.11758175</v>
      </c>
      <c r="G214" s="48">
        <v>0.17410955</v>
      </c>
      <c r="H214" s="49">
        <f t="shared" ref="H214:H217" si="105">+G214</f>
        <v>0.17410955</v>
      </c>
      <c r="I214" s="1"/>
      <c r="J214" s="1"/>
      <c r="K214" s="1"/>
      <c r="L214" s="1"/>
      <c r="M214" s="1"/>
      <c r="N214" s="1"/>
      <c r="O214" s="1"/>
    </row>
    <row r="215" spans="1:15" ht="17.399999999999999" x14ac:dyDescent="0.3">
      <c r="A215" s="1"/>
      <c r="B215" s="50" t="s">
        <v>25</v>
      </c>
      <c r="C215" s="51">
        <v>5.4000000000000006E-2</v>
      </c>
      <c r="D215" s="52">
        <v>1.2172599999999999E-2</v>
      </c>
      <c r="E215" s="52">
        <v>1.3552000000000002E-3</v>
      </c>
      <c r="F215" s="53">
        <v>0.11758175</v>
      </c>
      <c r="G215" s="54">
        <v>0.18510955000000001</v>
      </c>
      <c r="H215" s="55">
        <f t="shared" si="105"/>
        <v>0.18510955000000001</v>
      </c>
      <c r="I215" s="1"/>
      <c r="J215" s="1"/>
      <c r="K215" s="1"/>
      <c r="L215" s="1"/>
      <c r="M215" s="1"/>
      <c r="N215" s="1"/>
      <c r="O215" s="1"/>
    </row>
    <row r="216" spans="1:15" ht="17.399999999999999" x14ac:dyDescent="0.3">
      <c r="A216" s="1"/>
      <c r="B216" s="50" t="s">
        <v>26</v>
      </c>
      <c r="C216" s="51">
        <v>6.9000000000000006E-2</v>
      </c>
      <c r="D216" s="52">
        <v>1.2172599999999999E-2</v>
      </c>
      <c r="E216" s="52">
        <v>1.3552000000000002E-3</v>
      </c>
      <c r="F216" s="53">
        <v>0.11758175</v>
      </c>
      <c r="G216" s="54">
        <v>0.20010955000000002</v>
      </c>
      <c r="H216" s="55">
        <f t="shared" si="105"/>
        <v>0.20010955000000002</v>
      </c>
      <c r="I216" s="1"/>
      <c r="J216" s="1"/>
      <c r="K216" s="1"/>
      <c r="L216" s="1"/>
      <c r="M216" s="1"/>
      <c r="N216" s="1"/>
      <c r="O216" s="1"/>
    </row>
    <row r="217" spans="1:15" ht="18" thickBot="1" x14ac:dyDescent="0.35">
      <c r="A217" s="1"/>
      <c r="B217" s="56" t="s">
        <v>27</v>
      </c>
      <c r="C217" s="57">
        <v>8.4000000000000005E-2</v>
      </c>
      <c r="D217" s="58">
        <v>1.2172599999999999E-2</v>
      </c>
      <c r="E217" s="58">
        <v>1.3552000000000002E-3</v>
      </c>
      <c r="F217" s="59">
        <v>0.11758175</v>
      </c>
      <c r="G217" s="60">
        <v>0.21510954999999998</v>
      </c>
      <c r="H217" s="61">
        <f t="shared" si="105"/>
        <v>0.21510954999999998</v>
      </c>
      <c r="I217" s="1"/>
      <c r="J217" s="1"/>
      <c r="K217" s="1"/>
      <c r="L217" s="1"/>
      <c r="M217" s="1"/>
      <c r="N217" s="1"/>
      <c r="O217" s="1"/>
    </row>
    <row r="218" spans="1:15" ht="17.399999999999999" x14ac:dyDescent="0.3">
      <c r="A218" s="1"/>
      <c r="B218" s="13" t="s">
        <v>28</v>
      </c>
      <c r="C218" s="42"/>
      <c r="D218" s="42"/>
      <c r="E218" s="42"/>
      <c r="F218" s="42"/>
      <c r="G218" s="42"/>
      <c r="H218" s="62"/>
      <c r="I218" s="1"/>
      <c r="J218" s="1"/>
      <c r="K218" s="1"/>
      <c r="L218" s="1"/>
      <c r="M218" s="1"/>
      <c r="N218" s="1"/>
      <c r="O218" s="1"/>
    </row>
    <row r="219" spans="1:15" ht="17.399999999999999" x14ac:dyDescent="0.3">
      <c r="A219" s="1"/>
      <c r="B219" s="44" t="s">
        <v>17</v>
      </c>
      <c r="C219" s="45">
        <v>3.3000000000000002E-2</v>
      </c>
      <c r="D219" s="46">
        <v>1.2172599999999999E-2</v>
      </c>
      <c r="E219" s="46">
        <v>1.3552000000000002E-3</v>
      </c>
      <c r="F219" s="47">
        <v>0.11758175</v>
      </c>
      <c r="G219" s="48">
        <v>0.16410954999999999</v>
      </c>
      <c r="H219" s="49">
        <f t="shared" ref="H219:H221" si="106">+G219</f>
        <v>0.16410954999999999</v>
      </c>
      <c r="I219" s="1"/>
      <c r="J219" s="1"/>
      <c r="K219" s="1"/>
      <c r="L219" s="1"/>
      <c r="M219" s="1"/>
      <c r="N219" s="1"/>
      <c r="O219" s="1"/>
    </row>
    <row r="220" spans="1:15" ht="17.399999999999999" x14ac:dyDescent="0.3">
      <c r="A220" s="1"/>
      <c r="B220" s="50" t="s">
        <v>54</v>
      </c>
      <c r="C220" s="51">
        <v>3.7999999999999999E-2</v>
      </c>
      <c r="D220" s="52">
        <v>1.2172599999999999E-2</v>
      </c>
      <c r="E220" s="52">
        <v>1.3552000000000002E-3</v>
      </c>
      <c r="F220" s="53">
        <v>0.11758175</v>
      </c>
      <c r="G220" s="54">
        <v>0.16910955</v>
      </c>
      <c r="H220" s="55">
        <f t="shared" si="106"/>
        <v>0.16910955</v>
      </c>
      <c r="I220" s="1"/>
      <c r="J220" s="1"/>
      <c r="K220" s="1"/>
      <c r="L220" s="1"/>
      <c r="M220" s="1"/>
      <c r="N220" s="1"/>
      <c r="O220" s="1"/>
    </row>
    <row r="221" spans="1:15" ht="18" thickBot="1" x14ac:dyDescent="0.35">
      <c r="A221" s="1"/>
      <c r="B221" s="56" t="s">
        <v>55</v>
      </c>
      <c r="C221" s="57">
        <v>2.2000000000000002E-2</v>
      </c>
      <c r="D221" s="58">
        <v>1.2172599999999999E-2</v>
      </c>
      <c r="E221" s="58">
        <v>1.3552000000000002E-3</v>
      </c>
      <c r="F221" s="59">
        <v>0.11758175</v>
      </c>
      <c r="G221" s="60">
        <v>0.15310954999999998</v>
      </c>
      <c r="H221" s="61">
        <f t="shared" si="106"/>
        <v>0.15310954999999998</v>
      </c>
      <c r="I221" s="1"/>
      <c r="J221" s="1"/>
      <c r="K221" s="1"/>
      <c r="L221" s="1"/>
      <c r="M221" s="1"/>
      <c r="N221" s="1"/>
      <c r="O221" s="1"/>
    </row>
    <row r="222" spans="1:1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00.8" x14ac:dyDescent="0.3">
      <c r="A224" s="29">
        <v>44409</v>
      </c>
      <c r="B224" s="30" t="str">
        <f>+B$35</f>
        <v>Tarifų planas</v>
      </c>
      <c r="C224" s="31" t="str">
        <f t="shared" ref="C224:H224" si="107">+C$35</f>
        <v>Persiuntimo paslaugos kaina</v>
      </c>
      <c r="D224" s="32" t="str">
        <f t="shared" si="107"/>
        <v>VIAP kaina</v>
      </c>
      <c r="E224" s="32" t="str">
        <f t="shared" si="107"/>
        <v>Skirstymo paslaugos buitiniams vartotojams papildomos dedamosios kaina</v>
      </c>
      <c r="F224" s="33" t="str">
        <f t="shared" si="107"/>
        <v>Garantinio tiekimo (energijos) kaina</v>
      </c>
      <c r="G224" s="34" t="str">
        <f t="shared" si="107"/>
        <v>Galutinė (pilna tiksli) kaina buitiniam vartotojui, kuriam užtikrinamas garantinis tiekimas</v>
      </c>
      <c r="H224" s="35" t="str">
        <f t="shared" si="107"/>
        <v>Galutinė (pilna suapvalinta) kaina buitiniam vartotojui, kuriam užtikrinamas garantinis tiekimas</v>
      </c>
      <c r="I224" s="1"/>
      <c r="J224" s="1"/>
      <c r="K224" s="1"/>
      <c r="L224" s="1"/>
      <c r="M224" s="1"/>
      <c r="N224" s="1"/>
      <c r="O224" s="1"/>
    </row>
    <row r="225" spans="1:15" ht="15" thickBot="1" x14ac:dyDescent="0.35">
      <c r="A225" s="1"/>
      <c r="B225" s="36"/>
      <c r="C225" s="37" t="str">
        <f>+C$36</f>
        <v>A</v>
      </c>
      <c r="D225" s="38" t="str">
        <f t="shared" ref="D225:H225" si="108">+D$36</f>
        <v>B</v>
      </c>
      <c r="E225" s="38" t="str">
        <f t="shared" si="108"/>
        <v>C</v>
      </c>
      <c r="F225" s="39" t="str">
        <f t="shared" si="108"/>
        <v>D</v>
      </c>
      <c r="G225" s="40" t="str">
        <f t="shared" si="108"/>
        <v>E=A+B+C+D</v>
      </c>
      <c r="H225" s="41" t="str">
        <f t="shared" si="108"/>
        <v>≈E=A+B+C+D</v>
      </c>
      <c r="I225" s="1"/>
      <c r="J225" s="1"/>
      <c r="K225" s="1"/>
      <c r="L225" s="1"/>
      <c r="M225" s="1"/>
      <c r="N225" s="1"/>
      <c r="O225" s="1"/>
    </row>
    <row r="226" spans="1:15" ht="15.6" x14ac:dyDescent="0.3">
      <c r="A226" s="1"/>
      <c r="B226" s="13" t="s">
        <v>16</v>
      </c>
      <c r="C226" s="67"/>
      <c r="D226" s="67"/>
      <c r="E226" s="67"/>
      <c r="F226" s="67"/>
      <c r="G226" s="67"/>
      <c r="H226" s="68" t="s">
        <v>53</v>
      </c>
      <c r="I226" s="1"/>
      <c r="J226" s="1"/>
      <c r="K226" s="1"/>
      <c r="L226" s="1"/>
      <c r="M226" s="1"/>
      <c r="N226" s="1"/>
      <c r="O226" s="1"/>
    </row>
    <row r="227" spans="1:15" ht="17.399999999999999" x14ac:dyDescent="0.3">
      <c r="A227" s="1"/>
      <c r="B227" s="44" t="s">
        <v>17</v>
      </c>
      <c r="C227" s="69">
        <v>7.2000000000000008E-2</v>
      </c>
      <c r="D227" s="70">
        <v>1.2172599999999999E-2</v>
      </c>
      <c r="E227" s="70">
        <v>1.3552000000000002E-3</v>
      </c>
      <c r="F227" s="71">
        <v>0.13358400000000001</v>
      </c>
      <c r="G227" s="72">
        <v>0.21911180000000002</v>
      </c>
      <c r="H227" s="73">
        <v>0.21911180000000002</v>
      </c>
      <c r="I227" s="1"/>
      <c r="J227" s="1"/>
      <c r="K227" s="1"/>
      <c r="L227" s="1"/>
      <c r="M227" s="1"/>
      <c r="N227" s="1"/>
      <c r="O227" s="1"/>
    </row>
    <row r="228" spans="1:15" ht="17.399999999999999" x14ac:dyDescent="0.3">
      <c r="A228" s="1"/>
      <c r="B228" s="50" t="s">
        <v>54</v>
      </c>
      <c r="C228" s="74">
        <v>8.199999999999999E-2</v>
      </c>
      <c r="D228" s="75">
        <v>1.2172599999999999E-2</v>
      </c>
      <c r="E228" s="75">
        <v>1.3552000000000002E-3</v>
      </c>
      <c r="F228" s="76">
        <v>0.13358400000000001</v>
      </c>
      <c r="G228" s="77">
        <v>0.2291118</v>
      </c>
      <c r="H228" s="78">
        <v>0.2291118</v>
      </c>
      <c r="I228" s="1"/>
      <c r="J228" s="1"/>
      <c r="K228" s="1"/>
      <c r="L228" s="1"/>
      <c r="M228" s="1"/>
      <c r="N228" s="1"/>
      <c r="O228" s="1"/>
    </row>
    <row r="229" spans="1:15" ht="18" thickBot="1" x14ac:dyDescent="0.35">
      <c r="A229" s="1"/>
      <c r="B229" s="56" t="s">
        <v>55</v>
      </c>
      <c r="C229" s="79">
        <v>4.5999999999999999E-2</v>
      </c>
      <c r="D229" s="80">
        <v>1.2172599999999999E-2</v>
      </c>
      <c r="E229" s="80">
        <v>1.3552000000000002E-3</v>
      </c>
      <c r="F229" s="81">
        <v>0.13358400000000001</v>
      </c>
      <c r="G229" s="82">
        <v>0.1931118</v>
      </c>
      <c r="H229" s="83">
        <v>0.1931118</v>
      </c>
      <c r="I229" s="1"/>
      <c r="J229" s="1"/>
      <c r="K229" s="1"/>
      <c r="L229" s="1"/>
      <c r="M229" s="1"/>
      <c r="N229" s="1"/>
      <c r="O229" s="1"/>
    </row>
    <row r="230" spans="1:15" ht="16.8" x14ac:dyDescent="0.3">
      <c r="A230" s="1"/>
      <c r="B230" s="13" t="s">
        <v>20</v>
      </c>
      <c r="C230" s="67"/>
      <c r="D230" s="67"/>
      <c r="E230" s="67"/>
      <c r="F230" s="67"/>
      <c r="G230" s="67"/>
      <c r="H230" s="84"/>
      <c r="I230" s="1"/>
      <c r="J230" s="1"/>
      <c r="K230" s="1"/>
      <c r="L230" s="1"/>
      <c r="M230" s="1"/>
      <c r="N230" s="1"/>
      <c r="O230" s="1"/>
    </row>
    <row r="231" spans="1:15" ht="17.399999999999999" x14ac:dyDescent="0.3">
      <c r="A231" s="1"/>
      <c r="B231" s="44" t="s">
        <v>17</v>
      </c>
      <c r="C231" s="69">
        <v>5.5999999999999994E-2</v>
      </c>
      <c r="D231" s="70">
        <v>1.2172599999999999E-2</v>
      </c>
      <c r="E231" s="70">
        <v>1.3552000000000002E-3</v>
      </c>
      <c r="F231" s="71">
        <v>0.13358400000000001</v>
      </c>
      <c r="G231" s="72">
        <v>0.20311180000000001</v>
      </c>
      <c r="H231" s="73">
        <v>0.20311180000000001</v>
      </c>
      <c r="I231" s="1"/>
      <c r="J231" s="1"/>
      <c r="K231" s="1"/>
      <c r="L231" s="1"/>
      <c r="M231" s="1"/>
      <c r="N231" s="1"/>
      <c r="O231" s="1"/>
    </row>
    <row r="232" spans="1:15" ht="17.399999999999999" x14ac:dyDescent="0.3">
      <c r="A232" s="1"/>
      <c r="B232" s="50" t="s">
        <v>54</v>
      </c>
      <c r="C232" s="74">
        <v>6.4000000000000001E-2</v>
      </c>
      <c r="D232" s="75">
        <v>1.2172599999999999E-2</v>
      </c>
      <c r="E232" s="75">
        <v>1.3552000000000002E-3</v>
      </c>
      <c r="F232" s="76">
        <v>0.13358400000000001</v>
      </c>
      <c r="G232" s="77">
        <v>0.21111180000000002</v>
      </c>
      <c r="H232" s="78">
        <v>0.21111180000000002</v>
      </c>
      <c r="I232" s="1"/>
      <c r="J232" s="1"/>
      <c r="K232" s="1"/>
      <c r="L232" s="1"/>
      <c r="M232" s="1"/>
      <c r="N232" s="1"/>
      <c r="O232" s="1"/>
    </row>
    <row r="233" spans="1:15" ht="17.399999999999999" x14ac:dyDescent="0.3">
      <c r="A233" s="1"/>
      <c r="B233" s="50" t="s">
        <v>55</v>
      </c>
      <c r="C233" s="74">
        <v>3.7000000000000005E-2</v>
      </c>
      <c r="D233" s="75">
        <v>1.2172599999999999E-2</v>
      </c>
      <c r="E233" s="75">
        <v>1.3552000000000002E-3</v>
      </c>
      <c r="F233" s="76">
        <v>0.13358400000000001</v>
      </c>
      <c r="G233" s="77">
        <v>0.18411180000000002</v>
      </c>
      <c r="H233" s="78">
        <v>0.18411180000000002</v>
      </c>
      <c r="I233" s="1"/>
      <c r="J233" s="1"/>
      <c r="K233" s="1"/>
      <c r="L233" s="1"/>
      <c r="M233" s="1"/>
      <c r="N233" s="1"/>
      <c r="O233" s="1"/>
    </row>
    <row r="234" spans="1:15" ht="18" thickBot="1" x14ac:dyDescent="0.35">
      <c r="A234" s="1"/>
      <c r="B234" s="56" t="s">
        <v>21</v>
      </c>
      <c r="C234" s="85">
        <v>3</v>
      </c>
      <c r="D234" s="86"/>
      <c r="E234" s="86"/>
      <c r="F234" s="87"/>
      <c r="G234" s="88">
        <v>3</v>
      </c>
      <c r="H234" s="89">
        <v>3</v>
      </c>
      <c r="I234" s="1"/>
      <c r="J234" s="1"/>
      <c r="K234" s="1"/>
      <c r="L234" s="1"/>
      <c r="M234" s="1"/>
      <c r="N234" s="1"/>
      <c r="O234" s="1"/>
    </row>
    <row r="235" spans="1:15" ht="16.8" x14ac:dyDescent="0.3">
      <c r="A235" s="1"/>
      <c r="B235" s="13" t="s">
        <v>22</v>
      </c>
      <c r="C235" s="67"/>
      <c r="D235" s="67"/>
      <c r="E235" s="67"/>
      <c r="F235" s="67"/>
      <c r="G235" s="67"/>
      <c r="H235" s="84"/>
      <c r="I235" s="1"/>
      <c r="J235" s="1"/>
      <c r="K235" s="1"/>
      <c r="L235" s="1"/>
      <c r="M235" s="1"/>
      <c r="N235" s="1"/>
      <c r="O235" s="1"/>
    </row>
    <row r="236" spans="1:15" ht="17.399999999999999" x14ac:dyDescent="0.3">
      <c r="A236" s="1"/>
      <c r="B236" s="44" t="s">
        <v>17</v>
      </c>
      <c r="C236" s="69">
        <v>5.0999999999999997E-2</v>
      </c>
      <c r="D236" s="70">
        <v>1.2172599999999999E-2</v>
      </c>
      <c r="E236" s="70">
        <v>1.3552000000000002E-3</v>
      </c>
      <c r="F236" s="71">
        <v>0.13358400000000001</v>
      </c>
      <c r="G236" s="72">
        <v>0.1981118</v>
      </c>
      <c r="H236" s="73">
        <v>0.1981118</v>
      </c>
      <c r="I236" s="1"/>
      <c r="J236" s="1"/>
      <c r="K236" s="1"/>
      <c r="L236" s="1"/>
      <c r="M236" s="1"/>
      <c r="N236" s="1"/>
      <c r="O236" s="1"/>
    </row>
    <row r="237" spans="1:15" ht="17.399999999999999" x14ac:dyDescent="0.3">
      <c r="A237" s="1"/>
      <c r="B237" s="50" t="s">
        <v>54</v>
      </c>
      <c r="C237" s="74">
        <v>5.7999999999999996E-2</v>
      </c>
      <c r="D237" s="75">
        <v>1.2172599999999999E-2</v>
      </c>
      <c r="E237" s="75">
        <v>1.3552000000000002E-3</v>
      </c>
      <c r="F237" s="76">
        <v>0.13358400000000001</v>
      </c>
      <c r="G237" s="77">
        <v>0.20511180000000001</v>
      </c>
      <c r="H237" s="78">
        <v>0.20511180000000001</v>
      </c>
      <c r="I237" s="1"/>
      <c r="J237" s="1"/>
      <c r="K237" s="1"/>
      <c r="L237" s="1"/>
      <c r="M237" s="1"/>
      <c r="N237" s="1"/>
      <c r="O237" s="1"/>
    </row>
    <row r="238" spans="1:15" ht="17.399999999999999" x14ac:dyDescent="0.3">
      <c r="A238" s="1"/>
      <c r="B238" s="50" t="s">
        <v>55</v>
      </c>
      <c r="C238" s="74">
        <v>3.4000000000000002E-2</v>
      </c>
      <c r="D238" s="75">
        <v>1.2172599999999999E-2</v>
      </c>
      <c r="E238" s="75">
        <v>1.3552000000000002E-3</v>
      </c>
      <c r="F238" s="76">
        <v>0.13358400000000001</v>
      </c>
      <c r="G238" s="77">
        <v>0.18111180000000002</v>
      </c>
      <c r="H238" s="78">
        <v>0.18111180000000002</v>
      </c>
      <c r="I238" s="1"/>
      <c r="J238" s="1"/>
      <c r="K238" s="1"/>
      <c r="L238" s="1"/>
      <c r="M238" s="1"/>
      <c r="N238" s="1"/>
      <c r="O238" s="1"/>
    </row>
    <row r="239" spans="1:15" ht="18" thickBot="1" x14ac:dyDescent="0.35">
      <c r="A239" s="1"/>
      <c r="B239" s="56" t="s">
        <v>21</v>
      </c>
      <c r="C239" s="85">
        <v>6</v>
      </c>
      <c r="D239" s="86"/>
      <c r="E239" s="86"/>
      <c r="F239" s="87"/>
      <c r="G239" s="88">
        <v>6</v>
      </c>
      <c r="H239" s="89">
        <v>6</v>
      </c>
      <c r="I239" s="1"/>
      <c r="J239" s="1"/>
      <c r="K239" s="1"/>
      <c r="L239" s="1"/>
      <c r="M239" s="1"/>
      <c r="N239" s="1"/>
      <c r="O239" s="1"/>
    </row>
    <row r="240" spans="1:15" ht="16.8" x14ac:dyDescent="0.3">
      <c r="A240" s="1"/>
      <c r="B240" s="13" t="s">
        <v>23</v>
      </c>
      <c r="C240" s="67"/>
      <c r="D240" s="67"/>
      <c r="E240" s="67"/>
      <c r="F240" s="67"/>
      <c r="G240" s="67"/>
      <c r="H240" s="84"/>
      <c r="I240" s="1"/>
      <c r="J240" s="1"/>
      <c r="K240" s="1"/>
      <c r="L240" s="1"/>
      <c r="M240" s="1"/>
      <c r="N240" s="1"/>
      <c r="O240" s="1"/>
    </row>
    <row r="241" spans="1:15" ht="17.399999999999999" x14ac:dyDescent="0.3">
      <c r="A241" s="1"/>
      <c r="B241" s="44" t="s">
        <v>24</v>
      </c>
      <c r="C241" s="69">
        <v>4.2999999999999997E-2</v>
      </c>
      <c r="D241" s="70">
        <v>1.2172599999999999E-2</v>
      </c>
      <c r="E241" s="70">
        <v>1.3552000000000002E-3</v>
      </c>
      <c r="F241" s="71">
        <v>0.13358400000000001</v>
      </c>
      <c r="G241" s="72">
        <v>0.1901118</v>
      </c>
      <c r="H241" s="73">
        <v>0.1901118</v>
      </c>
      <c r="I241" s="1"/>
      <c r="J241" s="1"/>
      <c r="K241" s="1"/>
      <c r="L241" s="1"/>
      <c r="M241" s="1"/>
      <c r="N241" s="1"/>
      <c r="O241" s="1"/>
    </row>
    <row r="242" spans="1:15" ht="17.399999999999999" x14ac:dyDescent="0.3">
      <c r="A242" s="1"/>
      <c r="B242" s="50" t="s">
        <v>25</v>
      </c>
      <c r="C242" s="74">
        <v>5.4000000000000006E-2</v>
      </c>
      <c r="D242" s="75">
        <v>1.2172599999999999E-2</v>
      </c>
      <c r="E242" s="75">
        <v>1.3552000000000002E-3</v>
      </c>
      <c r="F242" s="76">
        <v>0.13358400000000001</v>
      </c>
      <c r="G242" s="77">
        <v>0.20111180000000001</v>
      </c>
      <c r="H242" s="78">
        <v>0.20111180000000001</v>
      </c>
      <c r="I242" s="1"/>
      <c r="J242" s="1"/>
      <c r="K242" s="1"/>
      <c r="L242" s="1"/>
      <c r="M242" s="1"/>
      <c r="N242" s="1"/>
      <c r="O242" s="1"/>
    </row>
    <row r="243" spans="1:15" ht="17.399999999999999" x14ac:dyDescent="0.3">
      <c r="A243" s="1"/>
      <c r="B243" s="50" t="s">
        <v>26</v>
      </c>
      <c r="C243" s="74">
        <v>6.9000000000000006E-2</v>
      </c>
      <c r="D243" s="75">
        <v>1.2172599999999999E-2</v>
      </c>
      <c r="E243" s="75">
        <v>1.3552000000000002E-3</v>
      </c>
      <c r="F243" s="76">
        <v>0.13358400000000001</v>
      </c>
      <c r="G243" s="77">
        <v>0.21611180000000002</v>
      </c>
      <c r="H243" s="78">
        <v>0.21611180000000002</v>
      </c>
      <c r="I243" s="1"/>
      <c r="J243" s="1"/>
      <c r="K243" s="1"/>
      <c r="L243" s="1"/>
      <c r="M243" s="1"/>
      <c r="N243" s="1"/>
      <c r="O243" s="1"/>
    </row>
    <row r="244" spans="1:15" ht="18" thickBot="1" x14ac:dyDescent="0.35">
      <c r="A244" s="1"/>
      <c r="B244" s="56" t="s">
        <v>27</v>
      </c>
      <c r="C244" s="79">
        <v>8.4000000000000005E-2</v>
      </c>
      <c r="D244" s="80">
        <v>1.2172599999999999E-2</v>
      </c>
      <c r="E244" s="80">
        <v>1.3552000000000002E-3</v>
      </c>
      <c r="F244" s="81">
        <v>0.13358400000000001</v>
      </c>
      <c r="G244" s="82">
        <v>0.23111180000000001</v>
      </c>
      <c r="H244" s="83">
        <v>0.23111180000000001</v>
      </c>
      <c r="I244" s="1"/>
      <c r="J244" s="1"/>
      <c r="K244" s="1"/>
      <c r="L244" s="1"/>
      <c r="M244" s="1"/>
      <c r="N244" s="1"/>
      <c r="O244" s="1"/>
    </row>
    <row r="245" spans="1:15" ht="16.8" x14ac:dyDescent="0.3">
      <c r="A245" s="1"/>
      <c r="B245" s="13" t="s">
        <v>28</v>
      </c>
      <c r="C245" s="67"/>
      <c r="D245" s="67"/>
      <c r="E245" s="67"/>
      <c r="F245" s="67"/>
      <c r="G245" s="67"/>
      <c r="H245" s="84"/>
      <c r="I245" s="1"/>
      <c r="J245" s="1"/>
      <c r="K245" s="1"/>
      <c r="L245" s="1"/>
      <c r="M245" s="1"/>
      <c r="N245" s="1"/>
      <c r="O245" s="1"/>
    </row>
    <row r="246" spans="1:15" ht="17.399999999999999" x14ac:dyDescent="0.3">
      <c r="A246" s="1"/>
      <c r="B246" s="44" t="s">
        <v>17</v>
      </c>
      <c r="C246" s="69">
        <v>3.3000000000000002E-2</v>
      </c>
      <c r="D246" s="70">
        <v>1.2172599999999999E-2</v>
      </c>
      <c r="E246" s="70">
        <v>1.3552000000000002E-3</v>
      </c>
      <c r="F246" s="71">
        <v>0.13358400000000001</v>
      </c>
      <c r="G246" s="72">
        <v>0.18011180000000002</v>
      </c>
      <c r="H246" s="73">
        <v>0.18011180000000002</v>
      </c>
      <c r="I246" s="1"/>
      <c r="J246" s="1"/>
      <c r="K246" s="1"/>
      <c r="L246" s="1"/>
      <c r="M246" s="1"/>
      <c r="N246" s="1"/>
      <c r="O246" s="1"/>
    </row>
    <row r="247" spans="1:15" ht="17.399999999999999" x14ac:dyDescent="0.3">
      <c r="A247" s="1"/>
      <c r="B247" s="50" t="s">
        <v>54</v>
      </c>
      <c r="C247" s="74">
        <v>3.7999999999999999E-2</v>
      </c>
      <c r="D247" s="75">
        <v>1.2172599999999999E-2</v>
      </c>
      <c r="E247" s="75">
        <v>1.3552000000000002E-3</v>
      </c>
      <c r="F247" s="76">
        <v>0.13358400000000001</v>
      </c>
      <c r="G247" s="77">
        <v>0.18511179999999999</v>
      </c>
      <c r="H247" s="78">
        <v>0.18511179999999999</v>
      </c>
      <c r="I247" s="1"/>
      <c r="J247" s="1"/>
      <c r="K247" s="1"/>
      <c r="L247" s="1"/>
      <c r="M247" s="1"/>
      <c r="N247" s="1"/>
      <c r="O247" s="1"/>
    </row>
    <row r="248" spans="1:15" ht="18" thickBot="1" x14ac:dyDescent="0.35">
      <c r="A248" s="1"/>
      <c r="B248" s="56" t="s">
        <v>55</v>
      </c>
      <c r="C248" s="79">
        <v>2.2000000000000002E-2</v>
      </c>
      <c r="D248" s="80">
        <v>1.2172599999999999E-2</v>
      </c>
      <c r="E248" s="80">
        <v>1.3552000000000002E-3</v>
      </c>
      <c r="F248" s="81">
        <v>0.13358400000000001</v>
      </c>
      <c r="G248" s="82">
        <v>0.16911180000000001</v>
      </c>
      <c r="H248" s="83">
        <v>0.16911180000000001</v>
      </c>
      <c r="I248" s="1"/>
      <c r="J248" s="1"/>
      <c r="K248" s="1"/>
      <c r="L248" s="1"/>
      <c r="M248" s="1"/>
      <c r="N248" s="1"/>
      <c r="O248" s="1"/>
    </row>
    <row r="249" spans="1:1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00.8" x14ac:dyDescent="0.3">
      <c r="A251" s="29">
        <v>44440</v>
      </c>
      <c r="B251" s="30" t="str">
        <f>+B$35</f>
        <v>Tarifų planas</v>
      </c>
      <c r="C251" s="31" t="str">
        <f t="shared" ref="C251:H251" si="109">+C$35</f>
        <v>Persiuntimo paslaugos kaina</v>
      </c>
      <c r="D251" s="32" t="str">
        <f t="shared" si="109"/>
        <v>VIAP kaina</v>
      </c>
      <c r="E251" s="32" t="str">
        <f t="shared" si="109"/>
        <v>Skirstymo paslaugos buitiniams vartotojams papildomos dedamosios kaina</v>
      </c>
      <c r="F251" s="33" t="str">
        <f t="shared" si="109"/>
        <v>Garantinio tiekimo (energijos) kaina</v>
      </c>
      <c r="G251" s="34" t="str">
        <f t="shared" si="109"/>
        <v>Galutinė (pilna tiksli) kaina buitiniam vartotojui, kuriam užtikrinamas garantinis tiekimas</v>
      </c>
      <c r="H251" s="35" t="str">
        <f t="shared" si="109"/>
        <v>Galutinė (pilna suapvalinta) kaina buitiniam vartotojui, kuriam užtikrinamas garantinis tiekimas</v>
      </c>
      <c r="I251" s="1"/>
      <c r="J251" s="1"/>
      <c r="K251" s="1"/>
      <c r="L251" s="1"/>
      <c r="M251" s="1"/>
      <c r="N251" s="1"/>
      <c r="O251" s="1"/>
    </row>
    <row r="252" spans="1:15" ht="15" thickBot="1" x14ac:dyDescent="0.35">
      <c r="A252" s="1"/>
      <c r="B252" s="36"/>
      <c r="C252" s="37" t="str">
        <f>+C$36</f>
        <v>A</v>
      </c>
      <c r="D252" s="38" t="str">
        <f t="shared" ref="D252:H252" si="110">+D$36</f>
        <v>B</v>
      </c>
      <c r="E252" s="38" t="str">
        <f t="shared" si="110"/>
        <v>C</v>
      </c>
      <c r="F252" s="39" t="str">
        <f t="shared" si="110"/>
        <v>D</v>
      </c>
      <c r="G252" s="40" t="str">
        <f t="shared" si="110"/>
        <v>E=A+B+C+D</v>
      </c>
      <c r="H252" s="41" t="str">
        <f t="shared" si="110"/>
        <v>≈E=A+B+C+D</v>
      </c>
      <c r="I252" s="1"/>
      <c r="J252" s="1"/>
      <c r="K252" s="1"/>
      <c r="L252" s="1"/>
      <c r="M252" s="1"/>
      <c r="N252" s="1"/>
      <c r="O252" s="1"/>
    </row>
    <row r="253" spans="1:15" ht="15.6" x14ac:dyDescent="0.3">
      <c r="A253" s="1"/>
      <c r="B253" s="13" t="s">
        <v>16</v>
      </c>
      <c r="C253" s="42"/>
      <c r="D253" s="42"/>
      <c r="E253" s="42"/>
      <c r="F253" s="42"/>
      <c r="G253" s="42"/>
      <c r="H253" s="43" t="s">
        <v>53</v>
      </c>
      <c r="I253" s="1"/>
      <c r="J253" s="1"/>
      <c r="K253" s="1"/>
      <c r="L253" s="1"/>
      <c r="M253" s="1"/>
      <c r="N253" s="1"/>
      <c r="O253" s="1"/>
    </row>
    <row r="254" spans="1:15" ht="17.399999999999999" x14ac:dyDescent="0.3">
      <c r="A254" s="1"/>
      <c r="B254" s="44" t="s">
        <v>17</v>
      </c>
      <c r="C254" s="45">
        <v>7.2000000000000008E-2</v>
      </c>
      <c r="D254" s="46">
        <v>1.2172599999999999E-2</v>
      </c>
      <c r="E254" s="46">
        <v>1.3552000000000002E-3</v>
      </c>
      <c r="F254" s="47">
        <v>0.13270674999999998</v>
      </c>
      <c r="G254" s="48">
        <v>0.21823455</v>
      </c>
      <c r="H254" s="49">
        <f>+G254</f>
        <v>0.21823455</v>
      </c>
      <c r="I254" s="1"/>
      <c r="J254" s="1"/>
      <c r="K254" s="1"/>
      <c r="L254" s="1"/>
      <c r="M254" s="1"/>
      <c r="N254" s="1"/>
      <c r="O254" s="1"/>
    </row>
    <row r="255" spans="1:15" ht="17.399999999999999" x14ac:dyDescent="0.3">
      <c r="A255" s="1"/>
      <c r="B255" s="50" t="s">
        <v>54</v>
      </c>
      <c r="C255" s="51">
        <v>8.199999999999999E-2</v>
      </c>
      <c r="D255" s="52">
        <v>1.2172599999999999E-2</v>
      </c>
      <c r="E255" s="52">
        <v>1.3552000000000002E-3</v>
      </c>
      <c r="F255" s="53">
        <v>0.13270674999999998</v>
      </c>
      <c r="G255" s="54">
        <v>0.22823454999999998</v>
      </c>
      <c r="H255" s="55">
        <f t="shared" ref="H255:H256" si="111">+G255</f>
        <v>0.22823454999999998</v>
      </c>
      <c r="I255" s="1"/>
      <c r="J255" s="1"/>
      <c r="K255" s="1"/>
      <c r="L255" s="1"/>
      <c r="M255" s="1"/>
      <c r="N255" s="1"/>
      <c r="O255" s="1"/>
    </row>
    <row r="256" spans="1:15" ht="18" thickBot="1" x14ac:dyDescent="0.35">
      <c r="A256" s="1"/>
      <c r="B256" s="56" t="s">
        <v>55</v>
      </c>
      <c r="C256" s="57">
        <v>4.5999999999999999E-2</v>
      </c>
      <c r="D256" s="58">
        <v>1.2172599999999999E-2</v>
      </c>
      <c r="E256" s="58">
        <v>1.3552000000000002E-3</v>
      </c>
      <c r="F256" s="59">
        <v>0.13270674999999998</v>
      </c>
      <c r="G256" s="60">
        <v>0.19223454999999998</v>
      </c>
      <c r="H256" s="61">
        <f t="shared" si="111"/>
        <v>0.19223454999999998</v>
      </c>
      <c r="I256" s="1"/>
      <c r="J256" s="1"/>
      <c r="K256" s="1"/>
      <c r="L256" s="1"/>
      <c r="M256" s="1"/>
      <c r="N256" s="1"/>
      <c r="O256" s="1"/>
    </row>
    <row r="257" spans="1:15" ht="17.399999999999999" x14ac:dyDescent="0.3">
      <c r="A257" s="1"/>
      <c r="B257" s="13" t="s">
        <v>20</v>
      </c>
      <c r="C257" s="42"/>
      <c r="D257" s="42"/>
      <c r="E257" s="42"/>
      <c r="F257" s="42"/>
      <c r="G257" s="42"/>
      <c r="H257" s="62"/>
      <c r="I257" s="1"/>
      <c r="J257" s="1"/>
      <c r="K257" s="1"/>
      <c r="L257" s="1"/>
      <c r="M257" s="1"/>
      <c r="N257" s="1"/>
      <c r="O257" s="1"/>
    </row>
    <row r="258" spans="1:15" ht="17.399999999999999" x14ac:dyDescent="0.3">
      <c r="A258" s="1"/>
      <c r="B258" s="44" t="s">
        <v>17</v>
      </c>
      <c r="C258" s="45">
        <v>5.5999999999999994E-2</v>
      </c>
      <c r="D258" s="46">
        <v>1.2172599999999999E-2</v>
      </c>
      <c r="E258" s="46">
        <v>1.3552000000000002E-3</v>
      </c>
      <c r="F258" s="47">
        <v>0.13270674999999998</v>
      </c>
      <c r="G258" s="48">
        <v>0.20223454999999999</v>
      </c>
      <c r="H258" s="49">
        <f t="shared" ref="H258:H260" si="112">+G258</f>
        <v>0.20223454999999999</v>
      </c>
      <c r="I258" s="1"/>
      <c r="J258" s="1"/>
      <c r="K258" s="1"/>
      <c r="L258" s="1"/>
      <c r="M258" s="1"/>
      <c r="N258" s="1"/>
      <c r="O258" s="1"/>
    </row>
    <row r="259" spans="1:15" ht="17.399999999999999" x14ac:dyDescent="0.3">
      <c r="A259" s="1"/>
      <c r="B259" s="50" t="s">
        <v>54</v>
      </c>
      <c r="C259" s="51">
        <v>6.4000000000000001E-2</v>
      </c>
      <c r="D259" s="52">
        <v>1.2172599999999999E-2</v>
      </c>
      <c r="E259" s="52">
        <v>1.3552000000000002E-3</v>
      </c>
      <c r="F259" s="53">
        <v>0.13270674999999998</v>
      </c>
      <c r="G259" s="54">
        <v>0.21023454999999999</v>
      </c>
      <c r="H259" s="55">
        <f t="shared" si="112"/>
        <v>0.21023454999999999</v>
      </c>
      <c r="I259" s="1"/>
      <c r="J259" s="1"/>
      <c r="K259" s="1"/>
      <c r="L259" s="1"/>
      <c r="M259" s="1"/>
      <c r="N259" s="1"/>
      <c r="O259" s="1"/>
    </row>
    <row r="260" spans="1:15" ht="17.399999999999999" x14ac:dyDescent="0.3">
      <c r="A260" s="1"/>
      <c r="B260" s="50" t="s">
        <v>55</v>
      </c>
      <c r="C260" s="51">
        <v>3.7000000000000005E-2</v>
      </c>
      <c r="D260" s="52">
        <v>1.2172599999999999E-2</v>
      </c>
      <c r="E260" s="52">
        <v>1.3552000000000002E-3</v>
      </c>
      <c r="F260" s="53">
        <v>0.13270674999999998</v>
      </c>
      <c r="G260" s="54">
        <v>0.18323455</v>
      </c>
      <c r="H260" s="55">
        <f t="shared" si="112"/>
        <v>0.18323455</v>
      </c>
      <c r="I260" s="1"/>
      <c r="J260" s="1"/>
      <c r="K260" s="1"/>
      <c r="L260" s="1"/>
      <c r="M260" s="1"/>
      <c r="N260" s="1"/>
      <c r="O260" s="1"/>
    </row>
    <row r="261" spans="1:15" ht="18" thickBot="1" x14ac:dyDescent="0.35">
      <c r="A261" s="1"/>
      <c r="B261" s="56" t="s">
        <v>21</v>
      </c>
      <c r="C261" s="63">
        <v>3</v>
      </c>
      <c r="D261" s="64"/>
      <c r="E261" s="64"/>
      <c r="F261" s="65"/>
      <c r="G261" s="66">
        <v>3</v>
      </c>
      <c r="H261" s="61">
        <f>+G261</f>
        <v>3</v>
      </c>
      <c r="I261" s="1"/>
      <c r="J261" s="1"/>
      <c r="K261" s="1"/>
      <c r="L261" s="1"/>
      <c r="M261" s="1"/>
      <c r="N261" s="1"/>
      <c r="O261" s="1"/>
    </row>
    <row r="262" spans="1:15" ht="17.399999999999999" x14ac:dyDescent="0.3">
      <c r="A262" s="1"/>
      <c r="B262" s="13" t="s">
        <v>22</v>
      </c>
      <c r="C262" s="42"/>
      <c r="D262" s="42"/>
      <c r="E262" s="42"/>
      <c r="F262" s="42"/>
      <c r="G262" s="42"/>
      <c r="H262" s="62"/>
      <c r="I262" s="1"/>
      <c r="J262" s="1"/>
      <c r="K262" s="1"/>
      <c r="L262" s="1"/>
      <c r="M262" s="1"/>
      <c r="N262" s="1"/>
      <c r="O262" s="1"/>
    </row>
    <row r="263" spans="1:15" ht="17.399999999999999" x14ac:dyDescent="0.3">
      <c r="A263" s="1"/>
      <c r="B263" s="44" t="s">
        <v>17</v>
      </c>
      <c r="C263" s="45">
        <v>5.0999999999999997E-2</v>
      </c>
      <c r="D263" s="46">
        <v>1.2172599999999999E-2</v>
      </c>
      <c r="E263" s="46">
        <v>1.3552000000000002E-3</v>
      </c>
      <c r="F263" s="47">
        <v>0.13270674999999998</v>
      </c>
      <c r="G263" s="48">
        <v>0.19723454999999998</v>
      </c>
      <c r="H263" s="49">
        <f t="shared" ref="H263:H265" si="113">+G263</f>
        <v>0.19723454999999998</v>
      </c>
      <c r="I263" s="1"/>
      <c r="J263" s="1"/>
      <c r="K263" s="1"/>
      <c r="L263" s="1"/>
      <c r="M263" s="1"/>
      <c r="N263" s="1"/>
      <c r="O263" s="1"/>
    </row>
    <row r="264" spans="1:15" ht="17.399999999999999" x14ac:dyDescent="0.3">
      <c r="A264" s="1"/>
      <c r="B264" s="50" t="s">
        <v>54</v>
      </c>
      <c r="C264" s="51">
        <v>5.7999999999999996E-2</v>
      </c>
      <c r="D264" s="52">
        <v>1.2172599999999999E-2</v>
      </c>
      <c r="E264" s="52">
        <v>1.3552000000000002E-3</v>
      </c>
      <c r="F264" s="53">
        <v>0.13270674999999998</v>
      </c>
      <c r="G264" s="54">
        <v>0.20423454999999999</v>
      </c>
      <c r="H264" s="55">
        <f t="shared" si="113"/>
        <v>0.20423454999999999</v>
      </c>
      <c r="I264" s="1"/>
      <c r="J264" s="1"/>
      <c r="K264" s="1"/>
      <c r="L264" s="1"/>
      <c r="M264" s="1"/>
      <c r="N264" s="1"/>
      <c r="O264" s="1"/>
    </row>
    <row r="265" spans="1:15" ht="17.399999999999999" x14ac:dyDescent="0.3">
      <c r="A265" s="1"/>
      <c r="B265" s="50" t="s">
        <v>55</v>
      </c>
      <c r="C265" s="51">
        <v>3.4000000000000002E-2</v>
      </c>
      <c r="D265" s="52">
        <v>1.2172599999999999E-2</v>
      </c>
      <c r="E265" s="52">
        <v>1.3552000000000002E-3</v>
      </c>
      <c r="F265" s="53">
        <v>0.13270674999999998</v>
      </c>
      <c r="G265" s="54">
        <v>0.18023454999999999</v>
      </c>
      <c r="H265" s="55">
        <f t="shared" si="113"/>
        <v>0.18023454999999999</v>
      </c>
      <c r="I265" s="1"/>
      <c r="J265" s="1"/>
      <c r="K265" s="1"/>
      <c r="L265" s="1"/>
      <c r="M265" s="1"/>
      <c r="N265" s="1"/>
      <c r="O265" s="1"/>
    </row>
    <row r="266" spans="1:15" ht="18" thickBot="1" x14ac:dyDescent="0.35">
      <c r="A266" s="1"/>
      <c r="B266" s="56" t="s">
        <v>21</v>
      </c>
      <c r="C266" s="63">
        <v>6</v>
      </c>
      <c r="D266" s="64"/>
      <c r="E266" s="64"/>
      <c r="F266" s="65"/>
      <c r="G266" s="66">
        <v>6</v>
      </c>
      <c r="H266" s="61">
        <f>+G266</f>
        <v>6</v>
      </c>
      <c r="I266" s="1"/>
      <c r="J266" s="1"/>
      <c r="K266" s="1"/>
      <c r="L266" s="1"/>
      <c r="M266" s="1"/>
      <c r="N266" s="1"/>
      <c r="O266" s="1"/>
    </row>
    <row r="267" spans="1:15" ht="17.399999999999999" x14ac:dyDescent="0.3">
      <c r="A267" s="1"/>
      <c r="B267" s="13" t="s">
        <v>23</v>
      </c>
      <c r="C267" s="42"/>
      <c r="D267" s="42"/>
      <c r="E267" s="42"/>
      <c r="F267" s="42"/>
      <c r="G267" s="42"/>
      <c r="H267" s="62"/>
      <c r="I267" s="1"/>
      <c r="J267" s="1"/>
      <c r="K267" s="1"/>
      <c r="L267" s="1"/>
      <c r="M267" s="1"/>
      <c r="N267" s="1"/>
      <c r="O267" s="1"/>
    </row>
    <row r="268" spans="1:15" ht="17.399999999999999" x14ac:dyDescent="0.3">
      <c r="A268" s="1"/>
      <c r="B268" s="44" t="s">
        <v>24</v>
      </c>
      <c r="C268" s="45">
        <v>4.2999999999999997E-2</v>
      </c>
      <c r="D268" s="46">
        <v>1.2172599999999999E-2</v>
      </c>
      <c r="E268" s="46">
        <v>1.3552000000000002E-3</v>
      </c>
      <c r="F268" s="47">
        <v>0.13270674999999998</v>
      </c>
      <c r="G268" s="48">
        <v>0.18923454999999997</v>
      </c>
      <c r="H268" s="49">
        <f t="shared" ref="H268:H271" si="114">+G268</f>
        <v>0.18923454999999997</v>
      </c>
      <c r="I268" s="1"/>
      <c r="J268" s="1"/>
      <c r="K268" s="1"/>
      <c r="L268" s="1"/>
      <c r="M268" s="1"/>
      <c r="N268" s="1"/>
      <c r="O268" s="1"/>
    </row>
    <row r="269" spans="1:15" ht="17.399999999999999" x14ac:dyDescent="0.3">
      <c r="A269" s="1"/>
      <c r="B269" s="50" t="s">
        <v>25</v>
      </c>
      <c r="C269" s="51">
        <v>5.4000000000000006E-2</v>
      </c>
      <c r="D269" s="52">
        <v>1.2172599999999999E-2</v>
      </c>
      <c r="E269" s="52">
        <v>1.3552000000000002E-3</v>
      </c>
      <c r="F269" s="53">
        <v>0.13270674999999998</v>
      </c>
      <c r="G269" s="54">
        <v>0.20023454999999998</v>
      </c>
      <c r="H269" s="55">
        <f t="shared" si="114"/>
        <v>0.20023454999999998</v>
      </c>
      <c r="I269" s="1"/>
      <c r="J269" s="1"/>
      <c r="K269" s="1"/>
      <c r="L269" s="1"/>
      <c r="M269" s="1"/>
      <c r="N269" s="1"/>
      <c r="O269" s="1"/>
    </row>
    <row r="270" spans="1:15" ht="17.399999999999999" x14ac:dyDescent="0.3">
      <c r="A270" s="1"/>
      <c r="B270" s="50" t="s">
        <v>26</v>
      </c>
      <c r="C270" s="51">
        <v>6.9000000000000006E-2</v>
      </c>
      <c r="D270" s="52">
        <v>1.2172599999999999E-2</v>
      </c>
      <c r="E270" s="52">
        <v>1.3552000000000002E-3</v>
      </c>
      <c r="F270" s="53">
        <v>0.13270674999999998</v>
      </c>
      <c r="G270" s="54">
        <v>0.21523455</v>
      </c>
      <c r="H270" s="55">
        <f t="shared" si="114"/>
        <v>0.21523455</v>
      </c>
      <c r="I270" s="1"/>
      <c r="J270" s="1"/>
      <c r="K270" s="1"/>
      <c r="L270" s="1"/>
      <c r="M270" s="1"/>
      <c r="N270" s="1"/>
      <c r="O270" s="1"/>
    </row>
    <row r="271" spans="1:15" ht="18" thickBot="1" x14ac:dyDescent="0.35">
      <c r="A271" s="1"/>
      <c r="B271" s="56" t="s">
        <v>27</v>
      </c>
      <c r="C271" s="57">
        <v>8.4000000000000005E-2</v>
      </c>
      <c r="D271" s="58">
        <v>1.2172599999999999E-2</v>
      </c>
      <c r="E271" s="58">
        <v>1.3552000000000002E-3</v>
      </c>
      <c r="F271" s="59">
        <v>0.13270674999999998</v>
      </c>
      <c r="G271" s="60">
        <v>0.23023454999999998</v>
      </c>
      <c r="H271" s="61">
        <f t="shared" si="114"/>
        <v>0.23023454999999998</v>
      </c>
      <c r="I271" s="1"/>
      <c r="J271" s="1"/>
      <c r="K271" s="1"/>
      <c r="L271" s="1"/>
      <c r="M271" s="1"/>
      <c r="N271" s="1"/>
      <c r="O271" s="1"/>
    </row>
    <row r="272" spans="1:15" ht="17.399999999999999" x14ac:dyDescent="0.3">
      <c r="A272" s="1"/>
      <c r="B272" s="13" t="s">
        <v>28</v>
      </c>
      <c r="C272" s="42"/>
      <c r="D272" s="42"/>
      <c r="E272" s="42"/>
      <c r="F272" s="42"/>
      <c r="G272" s="42"/>
      <c r="H272" s="62"/>
      <c r="I272" s="1"/>
      <c r="J272" s="1"/>
      <c r="K272" s="1"/>
      <c r="L272" s="1"/>
      <c r="M272" s="1"/>
      <c r="N272" s="1"/>
      <c r="O272" s="1"/>
    </row>
    <row r="273" spans="1:15" ht="17.399999999999999" x14ac:dyDescent="0.3">
      <c r="A273" s="1"/>
      <c r="B273" s="44" t="s">
        <v>17</v>
      </c>
      <c r="C273" s="45">
        <v>3.3000000000000002E-2</v>
      </c>
      <c r="D273" s="46">
        <v>1.2172599999999999E-2</v>
      </c>
      <c r="E273" s="46">
        <v>1.3552000000000002E-3</v>
      </c>
      <c r="F273" s="47">
        <v>0.13270674999999998</v>
      </c>
      <c r="G273" s="48">
        <v>0.17923454999999999</v>
      </c>
      <c r="H273" s="49">
        <f t="shared" ref="H273:H275" si="115">+G273</f>
        <v>0.17923454999999999</v>
      </c>
      <c r="I273" s="1"/>
      <c r="J273" s="1"/>
      <c r="K273" s="1"/>
      <c r="L273" s="1"/>
      <c r="M273" s="1"/>
      <c r="N273" s="1"/>
      <c r="O273" s="1"/>
    </row>
    <row r="274" spans="1:15" ht="17.399999999999999" x14ac:dyDescent="0.3">
      <c r="A274" s="1"/>
      <c r="B274" s="50" t="s">
        <v>54</v>
      </c>
      <c r="C274" s="51">
        <v>3.7999999999999999E-2</v>
      </c>
      <c r="D274" s="52">
        <v>1.2172599999999999E-2</v>
      </c>
      <c r="E274" s="52">
        <v>1.3552000000000002E-3</v>
      </c>
      <c r="F274" s="53">
        <v>0.13270674999999998</v>
      </c>
      <c r="G274" s="54">
        <v>0.18423455</v>
      </c>
      <c r="H274" s="55">
        <f t="shared" si="115"/>
        <v>0.18423455</v>
      </c>
      <c r="I274" s="1"/>
      <c r="J274" s="1"/>
      <c r="K274" s="1"/>
      <c r="L274" s="1"/>
      <c r="M274" s="1"/>
      <c r="N274" s="1"/>
      <c r="O274" s="1"/>
    </row>
    <row r="275" spans="1:15" ht="18" thickBot="1" x14ac:dyDescent="0.35">
      <c r="A275" s="1"/>
      <c r="B275" s="56" t="s">
        <v>55</v>
      </c>
      <c r="C275" s="57">
        <v>2.2000000000000002E-2</v>
      </c>
      <c r="D275" s="58">
        <v>1.2172599999999999E-2</v>
      </c>
      <c r="E275" s="58">
        <v>1.3552000000000002E-3</v>
      </c>
      <c r="F275" s="59">
        <v>0.13270674999999998</v>
      </c>
      <c r="G275" s="60">
        <v>0.16823454999999998</v>
      </c>
      <c r="H275" s="61">
        <f t="shared" si="115"/>
        <v>0.16823454999999998</v>
      </c>
      <c r="I275" s="1"/>
      <c r="J275" s="1"/>
      <c r="K275" s="1"/>
      <c r="L275" s="1"/>
      <c r="M275" s="1"/>
      <c r="N275" s="1"/>
      <c r="O275" s="1"/>
    </row>
    <row r="276" spans="1:1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00.8" x14ac:dyDescent="0.3">
      <c r="A278" s="29">
        <v>44470</v>
      </c>
      <c r="B278" s="30" t="str">
        <f>+B$35</f>
        <v>Tarifų planas</v>
      </c>
      <c r="C278" s="31" t="str">
        <f t="shared" ref="C278:H278" si="116">+C$35</f>
        <v>Persiuntimo paslaugos kaina</v>
      </c>
      <c r="D278" s="32" t="str">
        <f t="shared" si="116"/>
        <v>VIAP kaina</v>
      </c>
      <c r="E278" s="32" t="str">
        <f t="shared" si="116"/>
        <v>Skirstymo paslaugos buitiniams vartotojams papildomos dedamosios kaina</v>
      </c>
      <c r="F278" s="33" t="str">
        <f t="shared" si="116"/>
        <v>Garantinio tiekimo (energijos) kaina</v>
      </c>
      <c r="G278" s="34" t="str">
        <f t="shared" si="116"/>
        <v>Galutinė (pilna tiksli) kaina buitiniam vartotojui, kuriam užtikrinamas garantinis tiekimas</v>
      </c>
      <c r="H278" s="35" t="str">
        <f t="shared" si="116"/>
        <v>Galutinė (pilna suapvalinta) kaina buitiniam vartotojui, kuriam užtikrinamas garantinis tiekimas</v>
      </c>
      <c r="I278" s="1"/>
      <c r="J278" s="1"/>
      <c r="K278" s="1"/>
      <c r="L278" s="1"/>
      <c r="M278" s="1"/>
      <c r="N278" s="1"/>
      <c r="O278" s="1"/>
    </row>
    <row r="279" spans="1:15" ht="15" thickBot="1" x14ac:dyDescent="0.35">
      <c r="A279" s="1"/>
      <c r="B279" s="36"/>
      <c r="C279" s="37" t="str">
        <f>+C$36</f>
        <v>A</v>
      </c>
      <c r="D279" s="38" t="str">
        <f t="shared" ref="D279:H279" si="117">+D$36</f>
        <v>B</v>
      </c>
      <c r="E279" s="38" t="str">
        <f t="shared" si="117"/>
        <v>C</v>
      </c>
      <c r="F279" s="39" t="str">
        <f t="shared" si="117"/>
        <v>D</v>
      </c>
      <c r="G279" s="40" t="str">
        <f t="shared" si="117"/>
        <v>E=A+B+C+D</v>
      </c>
      <c r="H279" s="41" t="str">
        <f t="shared" si="117"/>
        <v>≈E=A+B+C+D</v>
      </c>
      <c r="I279" s="1"/>
      <c r="J279" s="1"/>
      <c r="K279" s="1"/>
      <c r="L279" s="1"/>
      <c r="M279" s="1"/>
      <c r="N279" s="1"/>
      <c r="O279" s="1"/>
    </row>
    <row r="280" spans="1:15" ht="15.6" x14ac:dyDescent="0.3">
      <c r="A280" s="1"/>
      <c r="B280" s="13" t="s">
        <v>16</v>
      </c>
      <c r="C280" s="42"/>
      <c r="D280" s="42"/>
      <c r="E280" s="42"/>
      <c r="F280" s="42"/>
      <c r="G280" s="42"/>
      <c r="H280" s="43" t="s">
        <v>53</v>
      </c>
      <c r="I280" s="1"/>
      <c r="J280" s="1"/>
      <c r="K280" s="1"/>
      <c r="L280" s="1"/>
      <c r="M280" s="1"/>
      <c r="N280" s="1"/>
      <c r="O280" s="1"/>
    </row>
    <row r="281" spans="1:15" ht="17.399999999999999" x14ac:dyDescent="0.3">
      <c r="A281" s="1"/>
      <c r="B281" s="44" t="s">
        <v>17</v>
      </c>
      <c r="C281" s="45">
        <v>7.2000000000000008E-2</v>
      </c>
      <c r="D281" s="46">
        <v>1.2172599999999999E-2</v>
      </c>
      <c r="E281" s="46">
        <v>1.3552000000000002E-3</v>
      </c>
      <c r="F281" s="47">
        <v>0.1874895</v>
      </c>
      <c r="G281" s="48">
        <v>0.27301730000000002</v>
      </c>
      <c r="H281" s="49">
        <f>+G281</f>
        <v>0.27301730000000002</v>
      </c>
      <c r="I281" s="1"/>
      <c r="J281" s="1"/>
      <c r="K281" s="1"/>
      <c r="L281" s="1"/>
      <c r="M281" s="1"/>
      <c r="N281" s="1"/>
      <c r="O281" s="1"/>
    </row>
    <row r="282" spans="1:15" ht="17.399999999999999" x14ac:dyDescent="0.3">
      <c r="A282" s="1"/>
      <c r="B282" s="50" t="s">
        <v>54</v>
      </c>
      <c r="C282" s="51">
        <v>8.199999999999999E-2</v>
      </c>
      <c r="D282" s="52">
        <v>1.2172599999999999E-2</v>
      </c>
      <c r="E282" s="52">
        <v>1.3552000000000002E-3</v>
      </c>
      <c r="F282" s="53">
        <v>0.1874895</v>
      </c>
      <c r="G282" s="54">
        <v>0.28301730000000003</v>
      </c>
      <c r="H282" s="55">
        <f t="shared" ref="H282:H283" si="118">+G282</f>
        <v>0.28301730000000003</v>
      </c>
      <c r="I282" s="1"/>
      <c r="J282" s="1"/>
      <c r="K282" s="1"/>
      <c r="L282" s="1"/>
      <c r="M282" s="1"/>
      <c r="N282" s="1"/>
      <c r="O282" s="1"/>
    </row>
    <row r="283" spans="1:15" ht="18" thickBot="1" x14ac:dyDescent="0.35">
      <c r="A283" s="1"/>
      <c r="B283" s="56" t="s">
        <v>55</v>
      </c>
      <c r="C283" s="57">
        <v>4.5999999999999999E-2</v>
      </c>
      <c r="D283" s="58">
        <v>1.2172599999999999E-2</v>
      </c>
      <c r="E283" s="58">
        <v>1.3552000000000002E-3</v>
      </c>
      <c r="F283" s="59">
        <v>0.1874895</v>
      </c>
      <c r="G283" s="60">
        <v>0.2470173</v>
      </c>
      <c r="H283" s="61">
        <f t="shared" si="118"/>
        <v>0.2470173</v>
      </c>
      <c r="I283" s="1"/>
      <c r="J283" s="1"/>
      <c r="K283" s="1"/>
      <c r="L283" s="1"/>
      <c r="M283" s="1"/>
      <c r="N283" s="1"/>
      <c r="O283" s="1"/>
    </row>
    <row r="284" spans="1:15" ht="17.399999999999999" x14ac:dyDescent="0.3">
      <c r="A284" s="1"/>
      <c r="B284" s="13" t="s">
        <v>20</v>
      </c>
      <c r="C284" s="42"/>
      <c r="D284" s="42"/>
      <c r="E284" s="42"/>
      <c r="F284" s="42"/>
      <c r="G284" s="42"/>
      <c r="H284" s="62"/>
      <c r="I284" s="1"/>
      <c r="J284" s="1"/>
      <c r="K284" s="1"/>
      <c r="L284" s="1"/>
      <c r="M284" s="1"/>
      <c r="N284" s="1"/>
      <c r="O284" s="1"/>
    </row>
    <row r="285" spans="1:15" ht="17.399999999999999" x14ac:dyDescent="0.3">
      <c r="A285" s="1"/>
      <c r="B285" s="44" t="s">
        <v>17</v>
      </c>
      <c r="C285" s="45">
        <v>5.5999999999999994E-2</v>
      </c>
      <c r="D285" s="46">
        <v>1.2172599999999999E-2</v>
      </c>
      <c r="E285" s="46">
        <v>1.3552000000000002E-3</v>
      </c>
      <c r="F285" s="47">
        <v>0.1874895</v>
      </c>
      <c r="G285" s="48">
        <v>0.2570173</v>
      </c>
      <c r="H285" s="49">
        <f t="shared" ref="H285:H287" si="119">+G285</f>
        <v>0.2570173</v>
      </c>
      <c r="I285" s="1"/>
      <c r="J285" s="1"/>
      <c r="K285" s="1"/>
      <c r="L285" s="1"/>
      <c r="M285" s="1"/>
      <c r="N285" s="1"/>
      <c r="O285" s="1"/>
    </row>
    <row r="286" spans="1:15" ht="17.399999999999999" x14ac:dyDescent="0.3">
      <c r="A286" s="1"/>
      <c r="B286" s="50" t="s">
        <v>54</v>
      </c>
      <c r="C286" s="51">
        <v>6.4000000000000001E-2</v>
      </c>
      <c r="D286" s="52">
        <v>1.2172599999999999E-2</v>
      </c>
      <c r="E286" s="52">
        <v>1.3552000000000002E-3</v>
      </c>
      <c r="F286" s="53">
        <v>0.1874895</v>
      </c>
      <c r="G286" s="54">
        <v>0.26501730000000001</v>
      </c>
      <c r="H286" s="55">
        <f t="shared" si="119"/>
        <v>0.26501730000000001</v>
      </c>
      <c r="I286" s="1"/>
      <c r="J286" s="1"/>
      <c r="K286" s="1"/>
      <c r="L286" s="1"/>
      <c r="M286" s="1"/>
      <c r="N286" s="1"/>
      <c r="O286" s="1"/>
    </row>
    <row r="287" spans="1:15" ht="17.399999999999999" x14ac:dyDescent="0.3">
      <c r="A287" s="1"/>
      <c r="B287" s="50" t="s">
        <v>55</v>
      </c>
      <c r="C287" s="51">
        <v>3.7000000000000005E-2</v>
      </c>
      <c r="D287" s="52">
        <v>1.2172599999999999E-2</v>
      </c>
      <c r="E287" s="52">
        <v>1.3552000000000002E-3</v>
      </c>
      <c r="F287" s="53">
        <v>0.1874895</v>
      </c>
      <c r="G287" s="54">
        <v>0.23801730000000001</v>
      </c>
      <c r="H287" s="55">
        <f t="shared" si="119"/>
        <v>0.23801730000000001</v>
      </c>
      <c r="I287" s="1"/>
      <c r="J287" s="1"/>
      <c r="K287" s="1"/>
      <c r="L287" s="1"/>
      <c r="M287" s="1"/>
      <c r="N287" s="1"/>
      <c r="O287" s="1"/>
    </row>
    <row r="288" spans="1:15" ht="18" thickBot="1" x14ac:dyDescent="0.35">
      <c r="A288" s="1"/>
      <c r="B288" s="56" t="s">
        <v>21</v>
      </c>
      <c r="C288" s="63">
        <v>3</v>
      </c>
      <c r="D288" s="64"/>
      <c r="E288" s="64"/>
      <c r="F288" s="65"/>
      <c r="G288" s="66">
        <v>3</v>
      </c>
      <c r="H288" s="61">
        <f>+G288</f>
        <v>3</v>
      </c>
      <c r="I288" s="1"/>
      <c r="J288" s="1"/>
      <c r="K288" s="1"/>
      <c r="L288" s="1"/>
      <c r="M288" s="1"/>
      <c r="N288" s="1"/>
      <c r="O288" s="1"/>
    </row>
    <row r="289" spans="1:15" ht="17.399999999999999" x14ac:dyDescent="0.3">
      <c r="A289" s="1"/>
      <c r="B289" s="13" t="s">
        <v>22</v>
      </c>
      <c r="C289" s="42"/>
      <c r="D289" s="42"/>
      <c r="E289" s="42"/>
      <c r="F289" s="42"/>
      <c r="G289" s="42"/>
      <c r="H289" s="62"/>
      <c r="I289" s="1"/>
      <c r="J289" s="1"/>
      <c r="K289" s="1"/>
      <c r="L289" s="1"/>
      <c r="M289" s="1"/>
      <c r="N289" s="1"/>
      <c r="O289" s="1"/>
    </row>
    <row r="290" spans="1:15" ht="17.399999999999999" x14ac:dyDescent="0.3">
      <c r="A290" s="1"/>
      <c r="B290" s="44" t="s">
        <v>17</v>
      </c>
      <c r="C290" s="45">
        <v>5.0999999999999997E-2</v>
      </c>
      <c r="D290" s="46">
        <v>1.2172599999999999E-2</v>
      </c>
      <c r="E290" s="46">
        <v>1.3552000000000002E-3</v>
      </c>
      <c r="F290" s="47">
        <v>0.1874895</v>
      </c>
      <c r="G290" s="48">
        <v>0.2520173</v>
      </c>
      <c r="H290" s="49">
        <f t="shared" ref="H290:H292" si="120">+G290</f>
        <v>0.2520173</v>
      </c>
      <c r="I290" s="1"/>
      <c r="J290" s="1"/>
      <c r="K290" s="1"/>
      <c r="L290" s="1"/>
      <c r="M290" s="1"/>
      <c r="N290" s="1"/>
      <c r="O290" s="1"/>
    </row>
    <row r="291" spans="1:15" ht="17.399999999999999" x14ac:dyDescent="0.3">
      <c r="A291" s="1"/>
      <c r="B291" s="50" t="s">
        <v>54</v>
      </c>
      <c r="C291" s="51">
        <v>5.7999999999999996E-2</v>
      </c>
      <c r="D291" s="52">
        <v>1.2172599999999999E-2</v>
      </c>
      <c r="E291" s="52">
        <v>1.3552000000000002E-3</v>
      </c>
      <c r="F291" s="53">
        <v>0.1874895</v>
      </c>
      <c r="G291" s="54">
        <v>0.25901730000000001</v>
      </c>
      <c r="H291" s="55">
        <f t="shared" si="120"/>
        <v>0.25901730000000001</v>
      </c>
      <c r="I291" s="1"/>
      <c r="J291" s="1"/>
      <c r="K291" s="1"/>
      <c r="L291" s="1"/>
      <c r="M291" s="1"/>
      <c r="N291" s="1"/>
      <c r="O291" s="1"/>
    </row>
    <row r="292" spans="1:15" ht="17.399999999999999" x14ac:dyDescent="0.3">
      <c r="A292" s="1"/>
      <c r="B292" s="50" t="s">
        <v>55</v>
      </c>
      <c r="C292" s="51">
        <v>3.4000000000000002E-2</v>
      </c>
      <c r="D292" s="52">
        <v>1.2172599999999999E-2</v>
      </c>
      <c r="E292" s="52">
        <v>1.3552000000000002E-3</v>
      </c>
      <c r="F292" s="53">
        <v>0.1874895</v>
      </c>
      <c r="G292" s="54">
        <v>0.23501730000000001</v>
      </c>
      <c r="H292" s="55">
        <f t="shared" si="120"/>
        <v>0.23501730000000001</v>
      </c>
      <c r="I292" s="1"/>
      <c r="J292" s="1"/>
      <c r="K292" s="1"/>
      <c r="L292" s="1"/>
      <c r="M292" s="1"/>
      <c r="N292" s="1"/>
      <c r="O292" s="1"/>
    </row>
    <row r="293" spans="1:15" ht="18" thickBot="1" x14ac:dyDescent="0.35">
      <c r="A293" s="1"/>
      <c r="B293" s="56" t="s">
        <v>21</v>
      </c>
      <c r="C293" s="63">
        <v>6</v>
      </c>
      <c r="D293" s="64"/>
      <c r="E293" s="64"/>
      <c r="F293" s="65"/>
      <c r="G293" s="66">
        <v>6</v>
      </c>
      <c r="H293" s="61">
        <f>+G293</f>
        <v>6</v>
      </c>
      <c r="I293" s="1"/>
      <c r="J293" s="1"/>
      <c r="K293" s="1"/>
      <c r="L293" s="1"/>
      <c r="M293" s="1"/>
      <c r="N293" s="1"/>
      <c r="O293" s="1"/>
    </row>
    <row r="294" spans="1:15" ht="17.399999999999999" x14ac:dyDescent="0.3">
      <c r="A294" s="1"/>
      <c r="B294" s="13" t="s">
        <v>23</v>
      </c>
      <c r="C294" s="42"/>
      <c r="D294" s="42"/>
      <c r="E294" s="42"/>
      <c r="F294" s="42"/>
      <c r="G294" s="42"/>
      <c r="H294" s="62"/>
      <c r="I294" s="1"/>
      <c r="J294" s="1"/>
      <c r="K294" s="1"/>
      <c r="L294" s="1"/>
      <c r="M294" s="1"/>
      <c r="N294" s="1"/>
      <c r="O294" s="1"/>
    </row>
    <row r="295" spans="1:15" ht="17.399999999999999" x14ac:dyDescent="0.3">
      <c r="A295" s="1"/>
      <c r="B295" s="44" t="s">
        <v>24</v>
      </c>
      <c r="C295" s="45">
        <v>4.2999999999999997E-2</v>
      </c>
      <c r="D295" s="46">
        <v>1.2172599999999999E-2</v>
      </c>
      <c r="E295" s="46">
        <v>1.3552000000000002E-3</v>
      </c>
      <c r="F295" s="47">
        <v>0.1874895</v>
      </c>
      <c r="G295" s="48">
        <v>0.24401729999999999</v>
      </c>
      <c r="H295" s="49">
        <f t="shared" ref="H295:H298" si="121">+G295</f>
        <v>0.24401729999999999</v>
      </c>
      <c r="I295" s="1"/>
      <c r="J295" s="1"/>
      <c r="K295" s="1"/>
      <c r="L295" s="1"/>
      <c r="M295" s="1"/>
      <c r="N295" s="1"/>
      <c r="O295" s="1"/>
    </row>
    <row r="296" spans="1:15" ht="17.399999999999999" x14ac:dyDescent="0.3">
      <c r="A296" s="1"/>
      <c r="B296" s="50" t="s">
        <v>25</v>
      </c>
      <c r="C296" s="51">
        <v>5.4000000000000006E-2</v>
      </c>
      <c r="D296" s="52">
        <v>1.2172599999999999E-2</v>
      </c>
      <c r="E296" s="52">
        <v>1.3552000000000002E-3</v>
      </c>
      <c r="F296" s="53">
        <v>0.1874895</v>
      </c>
      <c r="G296" s="54">
        <v>0.2550173</v>
      </c>
      <c r="H296" s="55">
        <f t="shared" si="121"/>
        <v>0.2550173</v>
      </c>
      <c r="I296" s="1"/>
      <c r="J296" s="1"/>
      <c r="K296" s="1"/>
      <c r="L296" s="1"/>
      <c r="M296" s="1"/>
      <c r="N296" s="1"/>
      <c r="O296" s="1"/>
    </row>
    <row r="297" spans="1:15" ht="17.399999999999999" x14ac:dyDescent="0.3">
      <c r="A297" s="1"/>
      <c r="B297" s="50" t="s">
        <v>26</v>
      </c>
      <c r="C297" s="51">
        <v>6.9000000000000006E-2</v>
      </c>
      <c r="D297" s="52">
        <v>1.2172599999999999E-2</v>
      </c>
      <c r="E297" s="52">
        <v>1.3552000000000002E-3</v>
      </c>
      <c r="F297" s="53">
        <v>0.1874895</v>
      </c>
      <c r="G297" s="54">
        <v>0.27001730000000002</v>
      </c>
      <c r="H297" s="55">
        <f t="shared" si="121"/>
        <v>0.27001730000000002</v>
      </c>
      <c r="I297" s="1"/>
      <c r="J297" s="1"/>
      <c r="K297" s="1"/>
      <c r="L297" s="1"/>
      <c r="M297" s="1"/>
      <c r="N297" s="1"/>
      <c r="O297" s="1"/>
    </row>
    <row r="298" spans="1:15" ht="18" thickBot="1" x14ac:dyDescent="0.35">
      <c r="A298" s="1"/>
      <c r="B298" s="56" t="s">
        <v>27</v>
      </c>
      <c r="C298" s="57">
        <v>8.4000000000000005E-2</v>
      </c>
      <c r="D298" s="58">
        <v>1.2172599999999999E-2</v>
      </c>
      <c r="E298" s="58">
        <v>1.3552000000000002E-3</v>
      </c>
      <c r="F298" s="59">
        <v>0.1874895</v>
      </c>
      <c r="G298" s="60">
        <v>0.28501730000000003</v>
      </c>
      <c r="H298" s="61">
        <f t="shared" si="121"/>
        <v>0.28501730000000003</v>
      </c>
      <c r="I298" s="1"/>
      <c r="J298" s="1"/>
      <c r="K298" s="1"/>
      <c r="L298" s="1"/>
      <c r="M298" s="1"/>
      <c r="N298" s="1"/>
      <c r="O298" s="1"/>
    </row>
    <row r="299" spans="1:15" ht="17.399999999999999" x14ac:dyDescent="0.3">
      <c r="A299" s="1"/>
      <c r="B299" s="13" t="s">
        <v>28</v>
      </c>
      <c r="C299" s="42"/>
      <c r="D299" s="42"/>
      <c r="E299" s="42"/>
      <c r="F299" s="42"/>
      <c r="G299" s="42"/>
      <c r="H299" s="62"/>
      <c r="I299" s="1"/>
      <c r="J299" s="1"/>
      <c r="K299" s="1"/>
      <c r="L299" s="1"/>
      <c r="M299" s="1"/>
      <c r="N299" s="1"/>
      <c r="O299" s="1"/>
    </row>
    <row r="300" spans="1:15" ht="17.399999999999999" x14ac:dyDescent="0.3">
      <c r="A300" s="1"/>
      <c r="B300" s="44" t="s">
        <v>17</v>
      </c>
      <c r="C300" s="45">
        <v>3.3000000000000002E-2</v>
      </c>
      <c r="D300" s="46">
        <v>1.2172599999999999E-2</v>
      </c>
      <c r="E300" s="46">
        <v>1.3552000000000002E-3</v>
      </c>
      <c r="F300" s="47">
        <v>0.1874895</v>
      </c>
      <c r="G300" s="48">
        <v>0.23401730000000001</v>
      </c>
      <c r="H300" s="49">
        <f t="shared" ref="H300:H302" si="122">+G300</f>
        <v>0.23401730000000001</v>
      </c>
      <c r="I300" s="1"/>
      <c r="J300" s="1"/>
      <c r="K300" s="1"/>
      <c r="L300" s="1"/>
      <c r="M300" s="1"/>
      <c r="N300" s="1"/>
      <c r="O300" s="1"/>
    </row>
    <row r="301" spans="1:15" ht="17.399999999999999" x14ac:dyDescent="0.3">
      <c r="A301" s="1"/>
      <c r="B301" s="50" t="s">
        <v>54</v>
      </c>
      <c r="C301" s="51">
        <v>3.7999999999999999E-2</v>
      </c>
      <c r="D301" s="52">
        <v>1.2172599999999999E-2</v>
      </c>
      <c r="E301" s="52">
        <v>1.3552000000000002E-3</v>
      </c>
      <c r="F301" s="53">
        <v>0.1874895</v>
      </c>
      <c r="G301" s="54">
        <v>0.23901729999999999</v>
      </c>
      <c r="H301" s="55">
        <f t="shared" si="122"/>
        <v>0.23901729999999999</v>
      </c>
      <c r="I301" s="1"/>
      <c r="J301" s="1"/>
      <c r="K301" s="1"/>
      <c r="L301" s="1"/>
      <c r="M301" s="1"/>
      <c r="N301" s="1"/>
      <c r="O301" s="1"/>
    </row>
    <row r="302" spans="1:15" ht="18" thickBot="1" x14ac:dyDescent="0.35">
      <c r="A302" s="1"/>
      <c r="B302" s="56" t="s">
        <v>55</v>
      </c>
      <c r="C302" s="57">
        <v>2.2000000000000002E-2</v>
      </c>
      <c r="D302" s="58">
        <v>1.2172599999999999E-2</v>
      </c>
      <c r="E302" s="58">
        <v>1.3552000000000002E-3</v>
      </c>
      <c r="F302" s="59">
        <v>0.1874895</v>
      </c>
      <c r="G302" s="60">
        <v>0.2230173</v>
      </c>
      <c r="H302" s="61">
        <f t="shared" si="122"/>
        <v>0.2230173</v>
      </c>
      <c r="I302" s="1"/>
      <c r="J302" s="1"/>
      <c r="K302" s="1"/>
      <c r="L302" s="1"/>
      <c r="M302" s="1"/>
      <c r="N302" s="1"/>
      <c r="O302" s="1"/>
    </row>
    <row r="303" spans="1:1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00.8" x14ac:dyDescent="0.3">
      <c r="A305" s="29">
        <v>44501</v>
      </c>
      <c r="B305" s="30" t="str">
        <f>+B$35</f>
        <v>Tarifų planas</v>
      </c>
      <c r="C305" s="31" t="str">
        <f t="shared" ref="C305:H305" si="123">+C$35</f>
        <v>Persiuntimo paslaugos kaina</v>
      </c>
      <c r="D305" s="32" t="str">
        <f t="shared" si="123"/>
        <v>VIAP kaina</v>
      </c>
      <c r="E305" s="32" t="str">
        <f t="shared" si="123"/>
        <v>Skirstymo paslaugos buitiniams vartotojams papildomos dedamosios kaina</v>
      </c>
      <c r="F305" s="33" t="str">
        <f t="shared" si="123"/>
        <v>Garantinio tiekimo (energijos) kaina</v>
      </c>
      <c r="G305" s="34" t="str">
        <f t="shared" si="123"/>
        <v>Galutinė (pilna tiksli) kaina buitiniam vartotojui, kuriam užtikrinamas garantinis tiekimas</v>
      </c>
      <c r="H305" s="35" t="str">
        <f t="shared" si="123"/>
        <v>Galutinė (pilna suapvalinta) kaina buitiniam vartotojui, kuriam užtikrinamas garantinis tiekimas</v>
      </c>
      <c r="I305" s="1"/>
      <c r="J305" s="1"/>
      <c r="K305" s="1"/>
      <c r="L305" s="1"/>
      <c r="M305" s="1"/>
      <c r="N305" s="1"/>
      <c r="O305" s="1"/>
    </row>
    <row r="306" spans="1:15" ht="15" thickBot="1" x14ac:dyDescent="0.35">
      <c r="A306" s="1"/>
      <c r="B306" s="36"/>
      <c r="C306" s="37" t="str">
        <f>+C$36</f>
        <v>A</v>
      </c>
      <c r="D306" s="38" t="str">
        <f t="shared" ref="D306:H306" si="124">+D$36</f>
        <v>B</v>
      </c>
      <c r="E306" s="38" t="str">
        <f t="shared" si="124"/>
        <v>C</v>
      </c>
      <c r="F306" s="39" t="str">
        <f t="shared" si="124"/>
        <v>D</v>
      </c>
      <c r="G306" s="40" t="str">
        <f t="shared" si="124"/>
        <v>E=A+B+C+D</v>
      </c>
      <c r="H306" s="41" t="str">
        <f t="shared" si="124"/>
        <v>≈E=A+B+C+D</v>
      </c>
      <c r="I306" s="1"/>
      <c r="J306" s="1"/>
      <c r="K306" s="1"/>
      <c r="L306" s="1"/>
      <c r="M306" s="1"/>
      <c r="N306" s="1"/>
      <c r="O306" s="1"/>
    </row>
    <row r="307" spans="1:15" ht="15.6" x14ac:dyDescent="0.3">
      <c r="A307" s="1"/>
      <c r="B307" s="13" t="s">
        <v>16</v>
      </c>
      <c r="C307" s="42"/>
      <c r="D307" s="42"/>
      <c r="E307" s="42"/>
      <c r="F307" s="42"/>
      <c r="G307" s="42"/>
      <c r="H307" s="43" t="s">
        <v>53</v>
      </c>
      <c r="I307" s="1"/>
      <c r="J307" s="1"/>
      <c r="K307" s="1"/>
      <c r="L307" s="1"/>
      <c r="M307" s="1"/>
      <c r="N307" s="1"/>
      <c r="O307" s="1"/>
    </row>
    <row r="308" spans="1:15" ht="17.399999999999999" x14ac:dyDescent="0.3">
      <c r="A308" s="1"/>
      <c r="B308" s="44" t="s">
        <v>17</v>
      </c>
      <c r="C308" s="45">
        <v>7.2000000000000008E-2</v>
      </c>
      <c r="D308" s="46">
        <v>1.2172599999999999E-2</v>
      </c>
      <c r="E308" s="46">
        <v>1.3552000000000002E-3</v>
      </c>
      <c r="F308" s="47">
        <v>0.16472637499999998</v>
      </c>
      <c r="G308" s="48">
        <v>0.25025417500000002</v>
      </c>
      <c r="H308" s="49">
        <f>+G308</f>
        <v>0.25025417500000002</v>
      </c>
      <c r="I308" s="1"/>
      <c r="J308" s="1"/>
      <c r="K308" s="1"/>
      <c r="L308" s="1"/>
      <c r="M308" s="1"/>
      <c r="N308" s="1"/>
      <c r="O308" s="1"/>
    </row>
    <row r="309" spans="1:15" ht="17.399999999999999" x14ac:dyDescent="0.3">
      <c r="A309" s="1"/>
      <c r="B309" s="50" t="s">
        <v>54</v>
      </c>
      <c r="C309" s="51">
        <v>8.199999999999999E-2</v>
      </c>
      <c r="D309" s="52">
        <v>1.2172599999999999E-2</v>
      </c>
      <c r="E309" s="52">
        <v>1.3552000000000002E-3</v>
      </c>
      <c r="F309" s="53">
        <v>0.16472637499999998</v>
      </c>
      <c r="G309" s="54">
        <v>0.26025417499999998</v>
      </c>
      <c r="H309" s="55">
        <f t="shared" ref="H309:H310" si="125">+G309</f>
        <v>0.26025417499999998</v>
      </c>
      <c r="I309" s="1"/>
      <c r="J309" s="1"/>
      <c r="K309" s="1"/>
      <c r="L309" s="1"/>
      <c r="M309" s="1"/>
      <c r="N309" s="1"/>
      <c r="O309" s="1"/>
    </row>
    <row r="310" spans="1:15" ht="18" thickBot="1" x14ac:dyDescent="0.35">
      <c r="A310" s="1"/>
      <c r="B310" s="56" t="s">
        <v>55</v>
      </c>
      <c r="C310" s="57">
        <v>4.5999999999999999E-2</v>
      </c>
      <c r="D310" s="58">
        <v>1.2172599999999999E-2</v>
      </c>
      <c r="E310" s="58">
        <v>1.3552000000000002E-3</v>
      </c>
      <c r="F310" s="59">
        <v>0.16472637499999998</v>
      </c>
      <c r="G310" s="60">
        <v>0.22425417499999997</v>
      </c>
      <c r="H310" s="61">
        <f t="shared" si="125"/>
        <v>0.22425417499999997</v>
      </c>
      <c r="I310" s="1"/>
      <c r="J310" s="1"/>
      <c r="K310" s="1"/>
      <c r="L310" s="1"/>
      <c r="M310" s="1"/>
      <c r="N310" s="1"/>
      <c r="O310" s="1"/>
    </row>
    <row r="311" spans="1:15" ht="17.399999999999999" x14ac:dyDescent="0.3">
      <c r="A311" s="1"/>
      <c r="B311" s="13" t="s">
        <v>20</v>
      </c>
      <c r="C311" s="42"/>
      <c r="D311" s="42"/>
      <c r="E311" s="42"/>
      <c r="F311" s="42"/>
      <c r="G311" s="42"/>
      <c r="H311" s="62"/>
      <c r="I311" s="1"/>
      <c r="J311" s="1"/>
      <c r="K311" s="1"/>
      <c r="L311" s="1"/>
      <c r="M311" s="1"/>
      <c r="N311" s="1"/>
      <c r="O311" s="1"/>
    </row>
    <row r="312" spans="1:15" ht="17.399999999999999" x14ac:dyDescent="0.3">
      <c r="A312" s="1"/>
      <c r="B312" s="44" t="s">
        <v>17</v>
      </c>
      <c r="C312" s="45">
        <v>5.5999999999999994E-2</v>
      </c>
      <c r="D312" s="46">
        <v>1.2172599999999999E-2</v>
      </c>
      <c r="E312" s="46">
        <v>1.3552000000000002E-3</v>
      </c>
      <c r="F312" s="47">
        <v>0.16472637499999998</v>
      </c>
      <c r="G312" s="48">
        <v>0.23425417499999998</v>
      </c>
      <c r="H312" s="49">
        <f t="shared" ref="H312:H313" si="126">+G312</f>
        <v>0.23425417499999998</v>
      </c>
      <c r="I312" s="1"/>
      <c r="J312" s="1"/>
      <c r="K312" s="1"/>
      <c r="L312" s="1"/>
      <c r="M312" s="1"/>
      <c r="N312" s="1"/>
      <c r="O312" s="1"/>
    </row>
    <row r="313" spans="1:15" ht="17.399999999999999" x14ac:dyDescent="0.3">
      <c r="A313" s="1"/>
      <c r="B313" s="50" t="s">
        <v>54</v>
      </c>
      <c r="C313" s="51">
        <v>6.4000000000000001E-2</v>
      </c>
      <c r="D313" s="52">
        <v>1.2172599999999999E-2</v>
      </c>
      <c r="E313" s="52">
        <v>1.3552000000000002E-3</v>
      </c>
      <c r="F313" s="53">
        <v>0.16472637499999998</v>
      </c>
      <c r="G313" s="54">
        <v>0.24225417499999999</v>
      </c>
      <c r="H313" s="55">
        <f t="shared" si="126"/>
        <v>0.24225417499999999</v>
      </c>
      <c r="I313" s="1"/>
      <c r="J313" s="1"/>
      <c r="K313" s="1"/>
      <c r="L313" s="1"/>
      <c r="M313" s="1"/>
      <c r="N313" s="1"/>
      <c r="O313" s="1"/>
    </row>
    <row r="314" spans="1:15" ht="17.399999999999999" x14ac:dyDescent="0.3">
      <c r="A314" s="1"/>
      <c r="B314" s="50" t="s">
        <v>55</v>
      </c>
      <c r="C314" s="51">
        <v>3.7000000000000005E-2</v>
      </c>
      <c r="D314" s="52">
        <v>1.2172599999999999E-2</v>
      </c>
      <c r="E314" s="52">
        <v>1.3552000000000002E-3</v>
      </c>
      <c r="F314" s="53">
        <v>0.16472637499999998</v>
      </c>
      <c r="G314" s="54">
        <v>0.21525417499999999</v>
      </c>
      <c r="H314" s="55">
        <f>+G314</f>
        <v>0.21525417499999999</v>
      </c>
      <c r="I314" s="1"/>
      <c r="J314" s="1"/>
      <c r="K314" s="1"/>
      <c r="L314" s="1"/>
      <c r="M314" s="1"/>
      <c r="N314" s="1"/>
      <c r="O314" s="1"/>
    </row>
    <row r="315" spans="1:15" ht="18" thickBot="1" x14ac:dyDescent="0.35">
      <c r="A315" s="1"/>
      <c r="B315" s="56" t="s">
        <v>21</v>
      </c>
      <c r="C315" s="63">
        <v>3</v>
      </c>
      <c r="D315" s="64"/>
      <c r="E315" s="64"/>
      <c r="F315" s="65"/>
      <c r="G315" s="66">
        <v>3</v>
      </c>
      <c r="H315" s="61">
        <f>+G315</f>
        <v>3</v>
      </c>
      <c r="I315" s="1"/>
      <c r="J315" s="1"/>
      <c r="K315" s="1"/>
      <c r="L315" s="1"/>
      <c r="M315" s="1"/>
      <c r="N315" s="1"/>
      <c r="O315" s="1"/>
    </row>
    <row r="316" spans="1:15" ht="17.399999999999999" x14ac:dyDescent="0.3">
      <c r="A316" s="1"/>
      <c r="B316" s="13" t="s">
        <v>22</v>
      </c>
      <c r="C316" s="42"/>
      <c r="D316" s="42"/>
      <c r="E316" s="42"/>
      <c r="F316" s="42"/>
      <c r="G316" s="42"/>
      <c r="H316" s="62"/>
      <c r="I316" s="1"/>
      <c r="J316" s="1"/>
      <c r="K316" s="1"/>
      <c r="L316" s="1"/>
      <c r="M316" s="1"/>
      <c r="N316" s="1"/>
      <c r="O316" s="1"/>
    </row>
    <row r="317" spans="1:15" ht="17.399999999999999" x14ac:dyDescent="0.3">
      <c r="A317" s="1"/>
      <c r="B317" s="44" t="s">
        <v>17</v>
      </c>
      <c r="C317" s="45">
        <v>5.0999999999999997E-2</v>
      </c>
      <c r="D317" s="46">
        <v>1.2172599999999999E-2</v>
      </c>
      <c r="E317" s="46">
        <v>1.3552000000000002E-3</v>
      </c>
      <c r="F317" s="47">
        <v>0.16472637499999998</v>
      </c>
      <c r="G317" s="48">
        <v>0.22925417499999998</v>
      </c>
      <c r="H317" s="49">
        <f t="shared" ref="H317:H319" si="127">+G317</f>
        <v>0.22925417499999998</v>
      </c>
      <c r="I317" s="1"/>
      <c r="J317" s="1"/>
      <c r="K317" s="1"/>
      <c r="L317" s="1"/>
      <c r="M317" s="1"/>
      <c r="N317" s="1"/>
      <c r="O317" s="1"/>
    </row>
    <row r="318" spans="1:15" ht="17.399999999999999" x14ac:dyDescent="0.3">
      <c r="A318" s="1"/>
      <c r="B318" s="50" t="s">
        <v>54</v>
      </c>
      <c r="C318" s="51">
        <v>5.7999999999999996E-2</v>
      </c>
      <c r="D318" s="52">
        <v>1.2172599999999999E-2</v>
      </c>
      <c r="E318" s="52">
        <v>1.3552000000000002E-3</v>
      </c>
      <c r="F318" s="53">
        <v>0.16472637499999998</v>
      </c>
      <c r="G318" s="54">
        <v>0.23625417499999998</v>
      </c>
      <c r="H318" s="55">
        <f t="shared" si="127"/>
        <v>0.23625417499999998</v>
      </c>
      <c r="I318" s="1"/>
      <c r="J318" s="1"/>
      <c r="K318" s="1"/>
      <c r="L318" s="1"/>
      <c r="M318" s="1"/>
      <c r="N318" s="1"/>
      <c r="O318" s="1"/>
    </row>
    <row r="319" spans="1:15" ht="17.399999999999999" x14ac:dyDescent="0.3">
      <c r="A319" s="1"/>
      <c r="B319" s="50" t="s">
        <v>55</v>
      </c>
      <c r="C319" s="51">
        <v>3.4000000000000002E-2</v>
      </c>
      <c r="D319" s="52">
        <v>1.2172599999999999E-2</v>
      </c>
      <c r="E319" s="52">
        <v>1.3552000000000002E-3</v>
      </c>
      <c r="F319" s="53">
        <v>0.16472637499999998</v>
      </c>
      <c r="G319" s="54">
        <v>0.21225417499999999</v>
      </c>
      <c r="H319" s="55">
        <f t="shared" si="127"/>
        <v>0.21225417499999999</v>
      </c>
      <c r="I319" s="1"/>
      <c r="J319" s="1"/>
      <c r="K319" s="1"/>
      <c r="L319" s="1"/>
      <c r="M319" s="1"/>
      <c r="N319" s="1"/>
      <c r="O319" s="1"/>
    </row>
    <row r="320" spans="1:15" ht="18" thickBot="1" x14ac:dyDescent="0.35">
      <c r="A320" s="1"/>
      <c r="B320" s="56" t="s">
        <v>21</v>
      </c>
      <c r="C320" s="63">
        <v>6</v>
      </c>
      <c r="D320" s="64"/>
      <c r="E320" s="64"/>
      <c r="F320" s="65"/>
      <c r="G320" s="66">
        <v>6</v>
      </c>
      <c r="H320" s="61">
        <f>+G320</f>
        <v>6</v>
      </c>
      <c r="I320" s="1"/>
      <c r="J320" s="1"/>
      <c r="K320" s="1"/>
      <c r="L320" s="1"/>
      <c r="M320" s="1"/>
      <c r="N320" s="1"/>
      <c r="O320" s="1"/>
    </row>
    <row r="321" spans="1:15" ht="17.399999999999999" x14ac:dyDescent="0.3">
      <c r="A321" s="1"/>
      <c r="B321" s="13" t="s">
        <v>23</v>
      </c>
      <c r="C321" s="42"/>
      <c r="D321" s="42"/>
      <c r="E321" s="42"/>
      <c r="F321" s="42"/>
      <c r="G321" s="42"/>
      <c r="H321" s="62"/>
      <c r="I321" s="1"/>
      <c r="J321" s="1"/>
      <c r="K321" s="1"/>
      <c r="L321" s="1"/>
      <c r="M321" s="1"/>
      <c r="N321" s="1"/>
      <c r="O321" s="1"/>
    </row>
    <row r="322" spans="1:15" ht="17.399999999999999" x14ac:dyDescent="0.3">
      <c r="A322" s="1"/>
      <c r="B322" s="44" t="s">
        <v>24</v>
      </c>
      <c r="C322" s="45">
        <v>4.2999999999999997E-2</v>
      </c>
      <c r="D322" s="46">
        <v>1.2172599999999999E-2</v>
      </c>
      <c r="E322" s="46">
        <v>1.3552000000000002E-3</v>
      </c>
      <c r="F322" s="47">
        <v>0.16472637499999998</v>
      </c>
      <c r="G322" s="48">
        <v>0.22125417499999997</v>
      </c>
      <c r="H322" s="49">
        <f t="shared" ref="H322:H325" si="128">+G322</f>
        <v>0.22125417499999997</v>
      </c>
      <c r="I322" s="1"/>
      <c r="J322" s="1"/>
      <c r="K322" s="1"/>
      <c r="L322" s="1"/>
      <c r="M322" s="1"/>
      <c r="N322" s="1"/>
      <c r="O322" s="1"/>
    </row>
    <row r="323" spans="1:15" ht="17.399999999999999" x14ac:dyDescent="0.3">
      <c r="A323" s="1"/>
      <c r="B323" s="50" t="s">
        <v>25</v>
      </c>
      <c r="C323" s="51">
        <v>5.4000000000000006E-2</v>
      </c>
      <c r="D323" s="52">
        <v>1.2172599999999999E-2</v>
      </c>
      <c r="E323" s="52">
        <v>1.3552000000000002E-3</v>
      </c>
      <c r="F323" s="53">
        <v>0.16472637499999998</v>
      </c>
      <c r="G323" s="54">
        <v>0.23225417499999998</v>
      </c>
      <c r="H323" s="55">
        <f t="shared" si="128"/>
        <v>0.23225417499999998</v>
      </c>
      <c r="I323" s="1"/>
      <c r="J323" s="1"/>
      <c r="K323" s="1"/>
      <c r="L323" s="1"/>
      <c r="M323" s="1"/>
      <c r="N323" s="1"/>
      <c r="O323" s="1"/>
    </row>
    <row r="324" spans="1:15" ht="17.399999999999999" x14ac:dyDescent="0.3">
      <c r="A324" s="1"/>
      <c r="B324" s="50" t="s">
        <v>26</v>
      </c>
      <c r="C324" s="51">
        <v>6.9000000000000006E-2</v>
      </c>
      <c r="D324" s="52">
        <v>1.2172599999999999E-2</v>
      </c>
      <c r="E324" s="52">
        <v>1.3552000000000002E-3</v>
      </c>
      <c r="F324" s="53">
        <v>0.16472637499999998</v>
      </c>
      <c r="G324" s="54">
        <v>0.24725417499999999</v>
      </c>
      <c r="H324" s="55">
        <f t="shared" si="128"/>
        <v>0.24725417499999999</v>
      </c>
      <c r="I324" s="1"/>
      <c r="J324" s="1"/>
      <c r="K324" s="1"/>
      <c r="L324" s="1"/>
      <c r="M324" s="1"/>
      <c r="N324" s="1"/>
      <c r="O324" s="1"/>
    </row>
    <row r="325" spans="1:15" ht="18" thickBot="1" x14ac:dyDescent="0.35">
      <c r="A325" s="1"/>
      <c r="B325" s="56" t="s">
        <v>27</v>
      </c>
      <c r="C325" s="57">
        <v>8.4000000000000005E-2</v>
      </c>
      <c r="D325" s="58">
        <v>1.2172599999999999E-2</v>
      </c>
      <c r="E325" s="58">
        <v>1.3552000000000002E-3</v>
      </c>
      <c r="F325" s="59">
        <v>0.16472637499999998</v>
      </c>
      <c r="G325" s="60">
        <v>0.26225417499999998</v>
      </c>
      <c r="H325" s="61">
        <f t="shared" si="128"/>
        <v>0.26225417499999998</v>
      </c>
      <c r="I325" s="1"/>
      <c r="J325" s="1"/>
      <c r="K325" s="1"/>
      <c r="L325" s="1"/>
      <c r="M325" s="1"/>
      <c r="N325" s="1"/>
      <c r="O325" s="1"/>
    </row>
    <row r="326" spans="1:15" ht="17.399999999999999" x14ac:dyDescent="0.3">
      <c r="A326" s="1"/>
      <c r="B326" s="13" t="s">
        <v>28</v>
      </c>
      <c r="C326" s="42"/>
      <c r="D326" s="42"/>
      <c r="E326" s="42"/>
      <c r="F326" s="42"/>
      <c r="G326" s="42"/>
      <c r="H326" s="62"/>
      <c r="I326" s="1"/>
      <c r="J326" s="1"/>
      <c r="K326" s="1"/>
      <c r="L326" s="1"/>
      <c r="M326" s="1"/>
      <c r="N326" s="1"/>
      <c r="O326" s="1"/>
    </row>
    <row r="327" spans="1:15" ht="17.399999999999999" x14ac:dyDescent="0.3">
      <c r="A327" s="1"/>
      <c r="B327" s="44" t="s">
        <v>17</v>
      </c>
      <c r="C327" s="45">
        <v>3.3000000000000002E-2</v>
      </c>
      <c r="D327" s="46">
        <v>1.2172599999999999E-2</v>
      </c>
      <c r="E327" s="46">
        <v>1.3552000000000002E-3</v>
      </c>
      <c r="F327" s="47">
        <v>0.16472637499999998</v>
      </c>
      <c r="G327" s="48">
        <v>0.21125417499999999</v>
      </c>
      <c r="H327" s="49">
        <f t="shared" ref="H327:H329" si="129">+G327</f>
        <v>0.21125417499999999</v>
      </c>
      <c r="I327" s="1"/>
      <c r="J327" s="1"/>
      <c r="K327" s="1"/>
      <c r="L327" s="1"/>
      <c r="M327" s="1"/>
      <c r="N327" s="1"/>
      <c r="O327" s="1"/>
    </row>
    <row r="328" spans="1:15" ht="17.399999999999999" x14ac:dyDescent="0.3">
      <c r="A328" s="1"/>
      <c r="B328" s="50" t="s">
        <v>54</v>
      </c>
      <c r="C328" s="51">
        <v>3.7999999999999999E-2</v>
      </c>
      <c r="D328" s="52">
        <v>1.2172599999999999E-2</v>
      </c>
      <c r="E328" s="52">
        <v>1.3552000000000002E-3</v>
      </c>
      <c r="F328" s="53">
        <v>0.16472637499999998</v>
      </c>
      <c r="G328" s="54">
        <v>0.21625417499999999</v>
      </c>
      <c r="H328" s="55">
        <f t="shared" si="129"/>
        <v>0.21625417499999999</v>
      </c>
      <c r="I328" s="1"/>
      <c r="J328" s="1"/>
      <c r="K328" s="1"/>
      <c r="L328" s="1"/>
      <c r="M328" s="1"/>
      <c r="N328" s="1"/>
      <c r="O328" s="1"/>
    </row>
    <row r="329" spans="1:15" ht="18" thickBot="1" x14ac:dyDescent="0.35">
      <c r="A329" s="1"/>
      <c r="B329" s="56" t="s">
        <v>55</v>
      </c>
      <c r="C329" s="57">
        <v>2.2000000000000002E-2</v>
      </c>
      <c r="D329" s="58">
        <v>1.2172599999999999E-2</v>
      </c>
      <c r="E329" s="58">
        <v>1.3552000000000002E-3</v>
      </c>
      <c r="F329" s="59">
        <v>0.16472637499999998</v>
      </c>
      <c r="G329" s="60">
        <v>0.20025417499999998</v>
      </c>
      <c r="H329" s="61">
        <f t="shared" si="129"/>
        <v>0.20025417499999998</v>
      </c>
      <c r="I329" s="1"/>
      <c r="J329" s="1"/>
      <c r="K329" s="1"/>
      <c r="L329" s="1"/>
      <c r="M329" s="1"/>
      <c r="N329" s="1"/>
      <c r="O329" s="1"/>
    </row>
    <row r="330" spans="1:1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00.8" x14ac:dyDescent="0.3">
      <c r="A332" s="29">
        <v>44531</v>
      </c>
      <c r="B332" s="30" t="str">
        <f>+B$35</f>
        <v>Tarifų planas</v>
      </c>
      <c r="C332" s="31" t="str">
        <f t="shared" ref="C332:H332" si="130">+C$35</f>
        <v>Persiuntimo paslaugos kaina</v>
      </c>
      <c r="D332" s="32" t="str">
        <f t="shared" si="130"/>
        <v>VIAP kaina</v>
      </c>
      <c r="E332" s="32" t="str">
        <f t="shared" si="130"/>
        <v>Skirstymo paslaugos buitiniams vartotojams papildomos dedamosios kaina</v>
      </c>
      <c r="F332" s="33" t="str">
        <f t="shared" si="130"/>
        <v>Garantinio tiekimo (energijos) kaina</v>
      </c>
      <c r="G332" s="34" t="str">
        <f t="shared" si="130"/>
        <v>Galutinė (pilna tiksli) kaina buitiniam vartotojui, kuriam užtikrinamas garantinis tiekimas</v>
      </c>
      <c r="H332" s="35" t="str">
        <f t="shared" si="130"/>
        <v>Galutinė (pilna suapvalinta) kaina buitiniam vartotojui, kuriam užtikrinamas garantinis tiekimas</v>
      </c>
      <c r="I332" s="1"/>
      <c r="J332" s="1"/>
      <c r="K332" s="1"/>
      <c r="L332" s="1"/>
      <c r="M332" s="1"/>
      <c r="N332" s="1"/>
      <c r="O332" s="1"/>
    </row>
    <row r="333" spans="1:15" ht="15" thickBot="1" x14ac:dyDescent="0.35">
      <c r="A333" s="1"/>
      <c r="B333" s="36"/>
      <c r="C333" s="37" t="str">
        <f>+C$36</f>
        <v>A</v>
      </c>
      <c r="D333" s="38" t="str">
        <f t="shared" ref="D333:H333" si="131">+D$36</f>
        <v>B</v>
      </c>
      <c r="E333" s="38" t="str">
        <f t="shared" si="131"/>
        <v>C</v>
      </c>
      <c r="F333" s="39" t="str">
        <f t="shared" si="131"/>
        <v>D</v>
      </c>
      <c r="G333" s="40" t="str">
        <f t="shared" si="131"/>
        <v>E=A+B+C+D</v>
      </c>
      <c r="H333" s="41" t="str">
        <f t="shared" si="131"/>
        <v>≈E=A+B+C+D</v>
      </c>
      <c r="I333" s="1"/>
      <c r="J333" s="1"/>
      <c r="K333" s="1"/>
      <c r="L333" s="1"/>
      <c r="M333" s="1"/>
      <c r="N333" s="1"/>
      <c r="O333" s="1"/>
    </row>
    <row r="334" spans="1:15" ht="15.6" x14ac:dyDescent="0.3">
      <c r="A334" s="1"/>
      <c r="B334" s="13" t="s">
        <v>16</v>
      </c>
      <c r="C334" s="42"/>
      <c r="D334" s="42"/>
      <c r="E334" s="42"/>
      <c r="F334" s="42"/>
      <c r="G334" s="42"/>
      <c r="H334" s="43" t="s">
        <v>53</v>
      </c>
      <c r="I334" s="1"/>
      <c r="J334" s="1"/>
      <c r="K334" s="1"/>
      <c r="L334" s="1"/>
      <c r="M334" s="1"/>
      <c r="N334" s="1"/>
      <c r="O334" s="1"/>
    </row>
    <row r="335" spans="1:15" ht="17.399999999999999" x14ac:dyDescent="0.3">
      <c r="A335" s="1"/>
      <c r="B335" s="44" t="s">
        <v>17</v>
      </c>
      <c r="C335" s="45">
        <v>7.2000000000000008E-2</v>
      </c>
      <c r="D335" s="46">
        <v>1.2172599999999999E-2</v>
      </c>
      <c r="E335" s="46">
        <v>1.3552000000000002E-3</v>
      </c>
      <c r="F335" s="47">
        <v>0.19332774999999999</v>
      </c>
      <c r="G335" s="48">
        <v>0.27885555000000001</v>
      </c>
      <c r="H335" s="49">
        <f>+G335</f>
        <v>0.27885555000000001</v>
      </c>
      <c r="I335" s="1"/>
      <c r="J335" s="1"/>
      <c r="K335" s="1"/>
      <c r="L335" s="1"/>
      <c r="M335" s="1"/>
      <c r="N335" s="1"/>
      <c r="O335" s="1"/>
    </row>
    <row r="336" spans="1:15" ht="17.399999999999999" x14ac:dyDescent="0.3">
      <c r="A336" s="1"/>
      <c r="B336" s="50" t="s">
        <v>54</v>
      </c>
      <c r="C336" s="51">
        <v>8.2000000000000003E-2</v>
      </c>
      <c r="D336" s="52">
        <v>1.2172599999999999E-2</v>
      </c>
      <c r="E336" s="52">
        <v>1.3552000000000002E-3</v>
      </c>
      <c r="F336" s="53">
        <v>0.19332774999999999</v>
      </c>
      <c r="G336" s="54">
        <v>0.28885554999999996</v>
      </c>
      <c r="H336" s="55">
        <f t="shared" ref="H336:H337" si="132">+G336</f>
        <v>0.28885554999999996</v>
      </c>
      <c r="I336" s="1"/>
      <c r="J336" s="1"/>
      <c r="K336" s="1"/>
      <c r="L336" s="1"/>
      <c r="M336" s="1"/>
      <c r="N336" s="1"/>
      <c r="O336" s="1"/>
    </row>
    <row r="337" spans="1:15" ht="18" thickBot="1" x14ac:dyDescent="0.35">
      <c r="A337" s="1"/>
      <c r="B337" s="56" t="s">
        <v>55</v>
      </c>
      <c r="C337" s="57">
        <v>4.5999999999999999E-2</v>
      </c>
      <c r="D337" s="58">
        <v>1.2172599999999999E-2</v>
      </c>
      <c r="E337" s="58">
        <v>1.3552000000000002E-3</v>
      </c>
      <c r="F337" s="59">
        <v>0.19332774999999999</v>
      </c>
      <c r="G337" s="60">
        <v>0.25285554999999998</v>
      </c>
      <c r="H337" s="61">
        <f t="shared" si="132"/>
        <v>0.25285554999999998</v>
      </c>
      <c r="I337" s="1"/>
      <c r="J337" s="1"/>
      <c r="K337" s="1"/>
      <c r="L337" s="1"/>
      <c r="M337" s="1"/>
      <c r="N337" s="1"/>
      <c r="O337" s="1"/>
    </row>
    <row r="338" spans="1:15" ht="17.399999999999999" x14ac:dyDescent="0.3">
      <c r="A338" s="1"/>
      <c r="B338" s="13" t="s">
        <v>20</v>
      </c>
      <c r="C338" s="42"/>
      <c r="D338" s="42"/>
      <c r="E338" s="42"/>
      <c r="F338" s="42"/>
      <c r="G338" s="42"/>
      <c r="H338" s="62"/>
      <c r="I338" s="1"/>
      <c r="J338" s="1"/>
      <c r="K338" s="1"/>
      <c r="L338" s="1"/>
      <c r="M338" s="1"/>
      <c r="N338" s="1"/>
      <c r="O338" s="1"/>
    </row>
    <row r="339" spans="1:15" ht="17.399999999999999" x14ac:dyDescent="0.3">
      <c r="A339" s="1"/>
      <c r="B339" s="44" t="s">
        <v>17</v>
      </c>
      <c r="C339" s="45">
        <v>5.5999999999999994E-2</v>
      </c>
      <c r="D339" s="46">
        <v>1.2172599999999999E-2</v>
      </c>
      <c r="E339" s="46">
        <v>1.3552000000000002E-3</v>
      </c>
      <c r="F339" s="47">
        <v>0.19332774999999999</v>
      </c>
      <c r="G339" s="48">
        <v>0.26285554999999999</v>
      </c>
      <c r="H339" s="49">
        <f t="shared" ref="H339:H341" si="133">+G339</f>
        <v>0.26285554999999999</v>
      </c>
      <c r="I339" s="1"/>
      <c r="J339" s="1"/>
      <c r="K339" s="1"/>
      <c r="L339" s="1"/>
      <c r="M339" s="1"/>
      <c r="N339" s="1"/>
      <c r="O339" s="1"/>
    </row>
    <row r="340" spans="1:15" ht="17.399999999999999" x14ac:dyDescent="0.3">
      <c r="A340" s="1"/>
      <c r="B340" s="50" t="s">
        <v>54</v>
      </c>
      <c r="C340" s="51">
        <v>6.4000000000000001E-2</v>
      </c>
      <c r="D340" s="52">
        <v>1.2172599999999999E-2</v>
      </c>
      <c r="E340" s="52">
        <v>1.3552000000000002E-3</v>
      </c>
      <c r="F340" s="53">
        <v>0.19332774999999999</v>
      </c>
      <c r="G340" s="54">
        <v>0.27085555</v>
      </c>
      <c r="H340" s="55">
        <f t="shared" si="133"/>
        <v>0.27085555</v>
      </c>
      <c r="I340" s="1"/>
      <c r="J340" s="1"/>
      <c r="K340" s="1"/>
      <c r="L340" s="1"/>
      <c r="M340" s="1"/>
      <c r="N340" s="1"/>
      <c r="O340" s="1"/>
    </row>
    <row r="341" spans="1:15" ht="17.399999999999999" x14ac:dyDescent="0.3">
      <c r="A341" s="1"/>
      <c r="B341" s="50" t="s">
        <v>55</v>
      </c>
      <c r="C341" s="51">
        <v>3.7000000000000005E-2</v>
      </c>
      <c r="D341" s="52">
        <v>1.2172599999999999E-2</v>
      </c>
      <c r="E341" s="52">
        <v>1.3552000000000002E-3</v>
      </c>
      <c r="F341" s="53">
        <v>0.19332774999999999</v>
      </c>
      <c r="G341" s="54">
        <v>0.24385555</v>
      </c>
      <c r="H341" s="55">
        <f t="shared" si="133"/>
        <v>0.24385555</v>
      </c>
      <c r="I341" s="1"/>
      <c r="J341" s="1"/>
      <c r="K341" s="1"/>
      <c r="L341" s="1"/>
      <c r="M341" s="1"/>
      <c r="N341" s="1"/>
      <c r="O341" s="1"/>
    </row>
    <row r="342" spans="1:15" ht="18" thickBot="1" x14ac:dyDescent="0.35">
      <c r="A342" s="1"/>
      <c r="B342" s="56" t="s">
        <v>21</v>
      </c>
      <c r="C342" s="63">
        <v>3</v>
      </c>
      <c r="D342" s="64"/>
      <c r="E342" s="64"/>
      <c r="F342" s="65"/>
      <c r="G342" s="66">
        <v>3</v>
      </c>
      <c r="H342" s="61">
        <f>+G342</f>
        <v>3</v>
      </c>
      <c r="I342" s="1"/>
      <c r="J342" s="1"/>
      <c r="K342" s="1"/>
      <c r="L342" s="1"/>
      <c r="M342" s="1"/>
      <c r="N342" s="1"/>
      <c r="O342" s="1"/>
    </row>
    <row r="343" spans="1:15" ht="17.399999999999999" x14ac:dyDescent="0.3">
      <c r="A343" s="1"/>
      <c r="B343" s="13" t="s">
        <v>22</v>
      </c>
      <c r="C343" s="42"/>
      <c r="D343" s="42"/>
      <c r="E343" s="42"/>
      <c r="F343" s="42"/>
      <c r="G343" s="42"/>
      <c r="H343" s="62"/>
      <c r="I343" s="1"/>
      <c r="J343" s="1"/>
      <c r="K343" s="1"/>
      <c r="L343" s="1"/>
      <c r="M343" s="1"/>
      <c r="N343" s="1"/>
      <c r="O343" s="1"/>
    </row>
    <row r="344" spans="1:15" ht="17.399999999999999" x14ac:dyDescent="0.3">
      <c r="A344" s="1"/>
      <c r="B344" s="44" t="s">
        <v>17</v>
      </c>
      <c r="C344" s="45">
        <v>5.0999999999999997E-2</v>
      </c>
      <c r="D344" s="46">
        <v>1.2172599999999999E-2</v>
      </c>
      <c r="E344" s="46">
        <v>1.3552000000000002E-3</v>
      </c>
      <c r="F344" s="47">
        <v>0.19332774999999999</v>
      </c>
      <c r="G344" s="48">
        <v>0.25785554999999999</v>
      </c>
      <c r="H344" s="49">
        <f t="shared" ref="H344:H346" si="134">+G344</f>
        <v>0.25785554999999999</v>
      </c>
      <c r="I344" s="1"/>
      <c r="J344" s="1"/>
      <c r="K344" s="1"/>
      <c r="L344" s="1"/>
      <c r="M344" s="1"/>
      <c r="N344" s="1"/>
      <c r="O344" s="1"/>
    </row>
    <row r="345" spans="1:15" ht="17.399999999999999" x14ac:dyDescent="0.3">
      <c r="A345" s="1"/>
      <c r="B345" s="50" t="s">
        <v>54</v>
      </c>
      <c r="C345" s="51">
        <v>5.7999999999999996E-2</v>
      </c>
      <c r="D345" s="52">
        <v>1.2172599999999999E-2</v>
      </c>
      <c r="E345" s="52">
        <v>1.3552000000000002E-3</v>
      </c>
      <c r="F345" s="53">
        <v>0.19332774999999999</v>
      </c>
      <c r="G345" s="54">
        <v>0.26485555</v>
      </c>
      <c r="H345" s="55">
        <f t="shared" si="134"/>
        <v>0.26485555</v>
      </c>
      <c r="I345" s="1"/>
      <c r="J345" s="1"/>
      <c r="K345" s="1"/>
      <c r="L345" s="1"/>
      <c r="M345" s="1"/>
      <c r="N345" s="1"/>
      <c r="O345" s="1"/>
    </row>
    <row r="346" spans="1:15" ht="17.399999999999999" x14ac:dyDescent="0.3">
      <c r="A346" s="1"/>
      <c r="B346" s="50" t="s">
        <v>55</v>
      </c>
      <c r="C346" s="51">
        <v>3.4000000000000002E-2</v>
      </c>
      <c r="D346" s="52">
        <v>1.2172599999999999E-2</v>
      </c>
      <c r="E346" s="52">
        <v>1.3552000000000002E-3</v>
      </c>
      <c r="F346" s="53">
        <v>0.19332774999999999</v>
      </c>
      <c r="G346" s="54">
        <v>0.24085555</v>
      </c>
      <c r="H346" s="55">
        <f t="shared" si="134"/>
        <v>0.24085555</v>
      </c>
      <c r="I346" s="1"/>
      <c r="J346" s="1"/>
      <c r="K346" s="1"/>
      <c r="L346" s="1"/>
      <c r="M346" s="1"/>
      <c r="N346" s="1"/>
      <c r="O346" s="1"/>
    </row>
    <row r="347" spans="1:15" ht="18" thickBot="1" x14ac:dyDescent="0.35">
      <c r="A347" s="1"/>
      <c r="B347" s="56" t="s">
        <v>21</v>
      </c>
      <c r="C347" s="63">
        <v>6</v>
      </c>
      <c r="D347" s="64"/>
      <c r="E347" s="64"/>
      <c r="F347" s="65"/>
      <c r="G347" s="66">
        <v>6</v>
      </c>
      <c r="H347" s="61">
        <f>+G347</f>
        <v>6</v>
      </c>
      <c r="I347" s="1"/>
      <c r="J347" s="1"/>
      <c r="K347" s="1"/>
      <c r="L347" s="1"/>
      <c r="M347" s="1"/>
      <c r="N347" s="1"/>
      <c r="O347" s="1"/>
    </row>
    <row r="348" spans="1:15" ht="17.399999999999999" x14ac:dyDescent="0.3">
      <c r="A348" s="1"/>
      <c r="B348" s="13" t="s">
        <v>23</v>
      </c>
      <c r="C348" s="42"/>
      <c r="D348" s="42"/>
      <c r="E348" s="42"/>
      <c r="F348" s="42"/>
      <c r="G348" s="42"/>
      <c r="H348" s="62"/>
      <c r="I348" s="1"/>
      <c r="J348" s="1"/>
      <c r="K348" s="1"/>
      <c r="L348" s="1"/>
      <c r="M348" s="1"/>
      <c r="N348" s="1"/>
      <c r="O348" s="1"/>
    </row>
    <row r="349" spans="1:15" ht="17.399999999999999" x14ac:dyDescent="0.3">
      <c r="A349" s="1"/>
      <c r="B349" s="44" t="s">
        <v>24</v>
      </c>
      <c r="C349" s="45">
        <v>4.2999999999999997E-2</v>
      </c>
      <c r="D349" s="46">
        <v>1.2172599999999999E-2</v>
      </c>
      <c r="E349" s="46">
        <v>1.3552000000000002E-3</v>
      </c>
      <c r="F349" s="47">
        <v>0.19332774999999999</v>
      </c>
      <c r="G349" s="48">
        <v>0.24985554999999998</v>
      </c>
      <c r="H349" s="49">
        <f t="shared" ref="H349:H352" si="135">+G349</f>
        <v>0.24985554999999998</v>
      </c>
      <c r="I349" s="1"/>
      <c r="J349" s="1"/>
      <c r="K349" s="1"/>
      <c r="L349" s="1"/>
      <c r="M349" s="1"/>
      <c r="N349" s="1"/>
      <c r="O349" s="1"/>
    </row>
    <row r="350" spans="1:15" ht="17.399999999999999" x14ac:dyDescent="0.3">
      <c r="A350" s="1"/>
      <c r="B350" s="50" t="s">
        <v>25</v>
      </c>
      <c r="C350" s="51">
        <v>5.4000000000000006E-2</v>
      </c>
      <c r="D350" s="52">
        <v>1.2172599999999999E-2</v>
      </c>
      <c r="E350" s="52">
        <v>1.3552000000000002E-3</v>
      </c>
      <c r="F350" s="53">
        <v>0.19332774999999999</v>
      </c>
      <c r="G350" s="54">
        <v>0.26085554999999999</v>
      </c>
      <c r="H350" s="55">
        <f t="shared" si="135"/>
        <v>0.26085554999999999</v>
      </c>
      <c r="I350" s="1"/>
      <c r="J350" s="1"/>
      <c r="K350" s="1"/>
      <c r="L350" s="1"/>
      <c r="M350" s="1"/>
      <c r="N350" s="1"/>
      <c r="O350" s="1"/>
    </row>
    <row r="351" spans="1:15" ht="17.399999999999999" x14ac:dyDescent="0.3">
      <c r="A351" s="1"/>
      <c r="B351" s="50" t="s">
        <v>26</v>
      </c>
      <c r="C351" s="51">
        <v>6.9000000000000006E-2</v>
      </c>
      <c r="D351" s="52">
        <v>1.2172599999999999E-2</v>
      </c>
      <c r="E351" s="52">
        <v>1.3552000000000002E-3</v>
      </c>
      <c r="F351" s="53">
        <v>0.19332774999999999</v>
      </c>
      <c r="G351" s="54">
        <v>0.27585555</v>
      </c>
      <c r="H351" s="55">
        <f t="shared" si="135"/>
        <v>0.27585555</v>
      </c>
      <c r="I351" s="1"/>
      <c r="J351" s="1"/>
      <c r="K351" s="1"/>
      <c r="L351" s="1"/>
      <c r="M351" s="1"/>
      <c r="N351" s="1"/>
      <c r="O351" s="1"/>
    </row>
    <row r="352" spans="1:15" ht="18" thickBot="1" x14ac:dyDescent="0.35">
      <c r="A352" s="1"/>
      <c r="B352" s="56" t="s">
        <v>27</v>
      </c>
      <c r="C352" s="57">
        <v>8.4000000000000005E-2</v>
      </c>
      <c r="D352" s="58">
        <v>1.2172599999999999E-2</v>
      </c>
      <c r="E352" s="58">
        <v>1.3552000000000002E-3</v>
      </c>
      <c r="F352" s="59">
        <v>0.19332774999999999</v>
      </c>
      <c r="G352" s="60">
        <v>0.29085554999999996</v>
      </c>
      <c r="H352" s="61">
        <f t="shared" si="135"/>
        <v>0.29085554999999996</v>
      </c>
      <c r="I352" s="1"/>
      <c r="J352" s="1"/>
      <c r="K352" s="1"/>
      <c r="L352" s="1"/>
      <c r="M352" s="1"/>
      <c r="N352" s="1"/>
      <c r="O352" s="1"/>
    </row>
    <row r="353" spans="1:15" ht="17.399999999999999" x14ac:dyDescent="0.3">
      <c r="A353" s="1"/>
      <c r="B353" s="13" t="s">
        <v>28</v>
      </c>
      <c r="C353" s="42"/>
      <c r="D353" s="42"/>
      <c r="E353" s="42"/>
      <c r="F353" s="42"/>
      <c r="G353" s="42"/>
      <c r="H353" s="62"/>
      <c r="I353" s="1"/>
      <c r="J353" s="1"/>
      <c r="K353" s="1"/>
      <c r="L353" s="1"/>
      <c r="M353" s="1"/>
      <c r="N353" s="1"/>
      <c r="O353" s="1"/>
    </row>
    <row r="354" spans="1:15" ht="17.399999999999999" x14ac:dyDescent="0.3">
      <c r="A354" s="1"/>
      <c r="B354" s="44" t="s">
        <v>17</v>
      </c>
      <c r="C354" s="45">
        <v>3.3000000000000002E-2</v>
      </c>
      <c r="D354" s="46">
        <v>1.2172599999999999E-2</v>
      </c>
      <c r="E354" s="46">
        <v>1.3552000000000002E-3</v>
      </c>
      <c r="F354" s="47">
        <v>0.19332774999999999</v>
      </c>
      <c r="G354" s="48">
        <v>0.23985555</v>
      </c>
      <c r="H354" s="49">
        <f t="shared" ref="H354:H356" si="136">+G354</f>
        <v>0.23985555</v>
      </c>
      <c r="I354" s="1"/>
      <c r="J354" s="1"/>
      <c r="K354" s="1"/>
      <c r="L354" s="1"/>
      <c r="M354" s="1"/>
      <c r="N354" s="1"/>
      <c r="O354" s="1"/>
    </row>
    <row r="355" spans="1:15" ht="17.399999999999999" x14ac:dyDescent="0.3">
      <c r="A355" s="1"/>
      <c r="B355" s="50" t="s">
        <v>54</v>
      </c>
      <c r="C355" s="51">
        <v>3.7999999999999999E-2</v>
      </c>
      <c r="D355" s="52">
        <v>1.2172599999999999E-2</v>
      </c>
      <c r="E355" s="52">
        <v>1.3552000000000002E-3</v>
      </c>
      <c r="F355" s="53">
        <v>0.19332774999999999</v>
      </c>
      <c r="G355" s="54">
        <v>0.24485554999999998</v>
      </c>
      <c r="H355" s="55">
        <f t="shared" si="136"/>
        <v>0.24485554999999998</v>
      </c>
      <c r="I355" s="1"/>
      <c r="J355" s="1"/>
      <c r="K355" s="1"/>
      <c r="L355" s="1"/>
      <c r="M355" s="1"/>
      <c r="N355" s="1"/>
      <c r="O355" s="1"/>
    </row>
    <row r="356" spans="1:15" ht="18" thickBot="1" x14ac:dyDescent="0.35">
      <c r="A356" s="1"/>
      <c r="B356" s="56" t="s">
        <v>55</v>
      </c>
      <c r="C356" s="57">
        <v>2.2000000000000002E-2</v>
      </c>
      <c r="D356" s="58">
        <v>1.2172599999999999E-2</v>
      </c>
      <c r="E356" s="58">
        <v>1.3552000000000002E-3</v>
      </c>
      <c r="F356" s="59">
        <v>0.19332774999999999</v>
      </c>
      <c r="G356" s="60">
        <v>0.22885554999999999</v>
      </c>
      <c r="H356" s="61">
        <f t="shared" si="136"/>
        <v>0.22885554999999999</v>
      </c>
      <c r="I356" s="1"/>
      <c r="J356" s="1"/>
      <c r="K356" s="1"/>
      <c r="L356" s="1"/>
      <c r="M356" s="1"/>
      <c r="N356" s="1"/>
      <c r="O356" s="1"/>
    </row>
    <row r="357" spans="1:1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</sheetData>
  <conditionalFormatting sqref="C11:N13 C16:N18 C21:N24 C26:N28 C7:N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3" r:id="rId1" xr:uid="{0D1DC8AA-BE87-4A79-8104-0C52CE84AE7D}"/>
    <hyperlink ref="D33" r:id="rId2" xr:uid="{CACDC14B-1A5A-4DDF-8DC4-D0C44D53EC63}"/>
    <hyperlink ref="E33" r:id="rId3" xr:uid="{37B01D06-D1FA-4D0C-A99A-A4EC7EDCB58A}"/>
    <hyperlink ref="F33" r:id="rId4" xr:uid="{D13FDE7E-FCCC-4973-AAAF-5A711F743C56}"/>
    <hyperlink ref="G33" r:id="rId5" xr:uid="{F8ED7072-2359-49E3-BA21-66A04FB97992}"/>
  </hyperlinks>
  <pageMargins left="0.7" right="0.7" top="0.75" bottom="0.75" header="0.3" footer="0.3"/>
  <pageSetup paperSize="9" orientation="landscape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5CB5-C2A6-4613-A234-4F47DA54DAC5}">
  <sheetPr>
    <pageSetUpPr fitToPage="1"/>
  </sheetPr>
  <dimension ref="A1:N357"/>
  <sheetViews>
    <sheetView zoomScale="60" zoomScaleNormal="60" workbookViewId="0"/>
  </sheetViews>
  <sheetFormatPr defaultColWidth="8.88671875" defaultRowHeight="14.4" outlineLevelRow="1" x14ac:dyDescent="0.3"/>
  <cols>
    <col min="1" max="1" width="20.6640625" style="1" customWidth="1"/>
    <col min="2" max="2" width="50.6640625" style="1" customWidth="1"/>
    <col min="3" max="14" width="15.6640625" style="1" customWidth="1"/>
    <col min="15" max="16" width="13.6640625" style="1" customWidth="1"/>
    <col min="17" max="16384" width="8.88671875" style="1"/>
  </cols>
  <sheetData>
    <row r="1" spans="1:14" ht="15" thickBot="1" x14ac:dyDescent="0.35">
      <c r="B1" s="2"/>
    </row>
    <row r="2" spans="1:14" x14ac:dyDescent="0.3">
      <c r="B2" s="96" t="s">
        <v>0</v>
      </c>
      <c r="C2" s="97">
        <v>2022</v>
      </c>
      <c r="D2" s="97">
        <v>2022</v>
      </c>
      <c r="E2" s="97">
        <v>2022</v>
      </c>
      <c r="F2" s="97">
        <v>2022</v>
      </c>
      <c r="G2" s="97">
        <v>2022</v>
      </c>
      <c r="H2" s="97">
        <v>2022</v>
      </c>
      <c r="I2" s="97">
        <v>2022</v>
      </c>
      <c r="J2" s="97">
        <v>2022</v>
      </c>
      <c r="K2" s="97">
        <v>2022</v>
      </c>
      <c r="L2" s="97">
        <v>2022</v>
      </c>
      <c r="M2" s="97">
        <v>2022</v>
      </c>
      <c r="N2" s="98">
        <v>2022</v>
      </c>
    </row>
    <row r="3" spans="1:14" ht="15" thickBot="1" x14ac:dyDescent="0.3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28.8" x14ac:dyDescent="0.3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" outlineLevel="1" thickBot="1" x14ac:dyDescent="0.3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6" outlineLevel="1" x14ac:dyDescent="0.3"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outlineLevel="1" x14ac:dyDescent="0.3">
      <c r="B7" s="16" t="s">
        <v>17</v>
      </c>
      <c r="C7" s="118">
        <f>IF($G39="","",$G39)</f>
        <v>0.40329005000000007</v>
      </c>
      <c r="D7" s="118">
        <f>IF($G66="","",$G66)</f>
        <v>0.30293567500000002</v>
      </c>
      <c r="E7" s="118">
        <f>IF($G93="","",$G93)</f>
        <v>0.24072655000000001</v>
      </c>
      <c r="F7" s="118">
        <f>IF($G120="","",$G120)</f>
        <v>0.33967429999999998</v>
      </c>
      <c r="G7" s="118">
        <f>IF($G147="","",$G147)</f>
        <v>0.25845305000000002</v>
      </c>
      <c r="H7" s="118">
        <f>IF($G174="","",$G174)</f>
        <v>0.33143117499999997</v>
      </c>
      <c r="I7" s="118">
        <f>IF($G201="","",$G201)</f>
        <v>0.43095269999999997</v>
      </c>
      <c r="J7" s="118">
        <f>IF($G228="","",$G228)</f>
        <v>0.5552802</v>
      </c>
      <c r="K7" s="118">
        <f>IF($G255="","",$G255)</f>
        <v>0.82001307499999998</v>
      </c>
      <c r="L7" s="118">
        <f>IF($G282="","",$G282)</f>
        <v>0.63743920000000009</v>
      </c>
      <c r="M7" s="118">
        <f>IF($G309="","",$G309)</f>
        <v>0.37978482499999994</v>
      </c>
      <c r="N7" s="119">
        <f>IF($G336="","",$G336)</f>
        <v>0.40877884499999995</v>
      </c>
    </row>
    <row r="8" spans="1:14" outlineLevel="1" x14ac:dyDescent="0.3">
      <c r="B8" s="19" t="s">
        <v>18</v>
      </c>
      <c r="C8" s="120">
        <f t="shared" ref="C8:C9" si="0">IF($G40="","",$G40)</f>
        <v>0.41229005000000002</v>
      </c>
      <c r="D8" s="120">
        <f t="shared" ref="D8:D9" si="1">IF($G67="","",$G67)</f>
        <v>0.31193567500000002</v>
      </c>
      <c r="E8" s="120">
        <f t="shared" ref="E8:E9" si="2">IF($G94="","",$G94)</f>
        <v>0.24972654999999999</v>
      </c>
      <c r="F8" s="120">
        <f t="shared" ref="F8:F9" si="3">IF($G121="","",$G121)</f>
        <v>0.34867429999999994</v>
      </c>
      <c r="G8" s="120">
        <f t="shared" ref="G8:G9" si="4">IF($G148="","",$G148)</f>
        <v>0.26745305000000003</v>
      </c>
      <c r="H8" s="120">
        <f>IF($G175="","",$G175)</f>
        <v>0.34043117499999997</v>
      </c>
      <c r="I8" s="120">
        <f t="shared" ref="I8:I9" si="5">IF($G202="","",$G202)</f>
        <v>0.44195269999999998</v>
      </c>
      <c r="J8" s="120">
        <f t="shared" ref="J8:J9" si="6">IF($G229="","",$G229)</f>
        <v>0.56628020000000001</v>
      </c>
      <c r="K8" s="120">
        <f t="shared" ref="K8:K9" si="7">IF($G256="","",$G256)</f>
        <v>0.83101307499999999</v>
      </c>
      <c r="L8" s="120">
        <f t="shared" ref="L8:L9" si="8">IF($G283="","",$G283)</f>
        <v>0.6484392000000001</v>
      </c>
      <c r="M8" s="120">
        <f t="shared" ref="M8:M9" si="9">IF($G310="","",$G310)</f>
        <v>0.39078482499999995</v>
      </c>
      <c r="N8" s="121">
        <f t="shared" ref="N8:N9" si="10">IF($G337="","",$G337)</f>
        <v>0.41977884499999996</v>
      </c>
    </row>
    <row r="9" spans="1:14" ht="15" outlineLevel="1" thickBot="1" x14ac:dyDescent="0.35">
      <c r="B9" s="22" t="s">
        <v>19</v>
      </c>
      <c r="C9" s="122">
        <f t="shared" si="0"/>
        <v>0.38029005000000005</v>
      </c>
      <c r="D9" s="122">
        <f t="shared" si="1"/>
        <v>0.27993567499999999</v>
      </c>
      <c r="E9" s="122">
        <f t="shared" si="2"/>
        <v>0.21772655000000002</v>
      </c>
      <c r="F9" s="122">
        <f t="shared" si="3"/>
        <v>0.31667429999999996</v>
      </c>
      <c r="G9" s="122">
        <f t="shared" si="4"/>
        <v>0.23545305000000002</v>
      </c>
      <c r="H9" s="122">
        <f t="shared" ref="H9" si="11">IF($G176="","",$G176)</f>
        <v>0.308431175</v>
      </c>
      <c r="I9" s="122">
        <f t="shared" si="5"/>
        <v>0.4029527</v>
      </c>
      <c r="J9" s="122">
        <f t="shared" si="6"/>
        <v>0.52728019999999998</v>
      </c>
      <c r="K9" s="122">
        <f t="shared" si="7"/>
        <v>0.79201307499999996</v>
      </c>
      <c r="L9" s="122">
        <f t="shared" si="8"/>
        <v>0.60943920000000007</v>
      </c>
      <c r="M9" s="122">
        <f t="shared" si="9"/>
        <v>0.35178482499999997</v>
      </c>
      <c r="N9" s="123">
        <f t="shared" si="10"/>
        <v>0.38077884499999998</v>
      </c>
    </row>
    <row r="10" spans="1:14" ht="15.6" outlineLevel="1" x14ac:dyDescent="0.3">
      <c r="B10" s="25" t="s">
        <v>20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1:14" outlineLevel="1" x14ac:dyDescent="0.3">
      <c r="B11" s="16" t="s">
        <v>17</v>
      </c>
      <c r="C11" s="118">
        <f t="shared" ref="C11:C14" si="12">IF($G43="","",$G43)</f>
        <v>0.38729005000000005</v>
      </c>
      <c r="D11" s="118">
        <f t="shared" ref="D11:D14" si="13">IF($G70="","",$G70)</f>
        <v>0.286935675</v>
      </c>
      <c r="E11" s="118">
        <f t="shared" ref="E11:E14" si="14">IF($G97="","",$G97)</f>
        <v>0.22472655000000002</v>
      </c>
      <c r="F11" s="118">
        <f t="shared" ref="F11:F14" si="15">IF($G124="","",$G124)</f>
        <v>0.32367429999999997</v>
      </c>
      <c r="G11" s="118">
        <f>IF($G151="","",$G151)</f>
        <v>0.24245305</v>
      </c>
      <c r="H11" s="118">
        <f>IF($G178="","",$G178)</f>
        <v>0.31543117500000001</v>
      </c>
      <c r="I11" s="118">
        <f t="shared" ref="I11:I14" si="16">IF($G205="","",$G205)</f>
        <v>0.41495269999999995</v>
      </c>
      <c r="J11" s="118">
        <f t="shared" ref="J11:J14" si="17">IF($G232="","",$G232)</f>
        <v>0.53928019999999999</v>
      </c>
      <c r="K11" s="118">
        <f t="shared" ref="K11:K14" si="18">IF($G259="","",$G259)</f>
        <v>0.80401307499999997</v>
      </c>
      <c r="L11" s="118">
        <f t="shared" ref="L11:L14" si="19">IF($G286="","",$G286)</f>
        <v>0.62143920000000008</v>
      </c>
      <c r="M11" s="118">
        <f t="shared" ref="M11:M14" si="20">IF($G313="","",$G313)</f>
        <v>0.36378482499999998</v>
      </c>
      <c r="N11" s="119">
        <f t="shared" ref="N11:N14" si="21">IF($G340="","",$G340)</f>
        <v>0.39277884499999993</v>
      </c>
    </row>
    <row r="12" spans="1:14" outlineLevel="1" x14ac:dyDescent="0.3">
      <c r="B12" s="19" t="s">
        <v>18</v>
      </c>
      <c r="C12" s="120">
        <f t="shared" si="12"/>
        <v>0.39429005000000006</v>
      </c>
      <c r="D12" s="120">
        <f t="shared" si="13"/>
        <v>0.29393567500000001</v>
      </c>
      <c r="E12" s="120">
        <f>IF($G98="","",$G98)</f>
        <v>0.23172655000000003</v>
      </c>
      <c r="F12" s="120">
        <f t="shared" si="15"/>
        <v>0.33067429999999998</v>
      </c>
      <c r="G12" s="120">
        <f t="shared" ref="G12:G13" si="22">IF($G152="","",$G152)</f>
        <v>0.24945305000000001</v>
      </c>
      <c r="H12" s="120">
        <f>IF($G179="","",$G179)</f>
        <v>0.32243117500000001</v>
      </c>
      <c r="I12" s="120">
        <f t="shared" si="16"/>
        <v>0.42395269999999996</v>
      </c>
      <c r="J12" s="120">
        <f t="shared" si="17"/>
        <v>0.5482802</v>
      </c>
      <c r="K12" s="120">
        <f t="shared" si="18"/>
        <v>0.81301307499999997</v>
      </c>
      <c r="L12" s="120">
        <f t="shared" si="19"/>
        <v>0.63043920000000009</v>
      </c>
      <c r="M12" s="120">
        <f t="shared" si="20"/>
        <v>0.37278482499999993</v>
      </c>
      <c r="N12" s="121">
        <f t="shared" si="21"/>
        <v>0.40177884499999994</v>
      </c>
    </row>
    <row r="13" spans="1:14" outlineLevel="1" x14ac:dyDescent="0.3">
      <c r="B13" s="19" t="s">
        <v>19</v>
      </c>
      <c r="C13" s="120">
        <f t="shared" si="12"/>
        <v>0.37129005000000004</v>
      </c>
      <c r="D13" s="120">
        <f t="shared" si="13"/>
        <v>0.27093567500000004</v>
      </c>
      <c r="E13" s="120">
        <f t="shared" si="14"/>
        <v>0.20872655000000001</v>
      </c>
      <c r="F13" s="120">
        <f t="shared" si="15"/>
        <v>0.30767429999999996</v>
      </c>
      <c r="G13" s="126">
        <f t="shared" si="22"/>
        <v>0.22645305000000002</v>
      </c>
      <c r="H13" s="120">
        <f t="shared" ref="H13:H14" si="23">IF($G180="","",$G180)</f>
        <v>0.29943117499999999</v>
      </c>
      <c r="I13" s="120">
        <f t="shared" si="16"/>
        <v>0.39395269999999999</v>
      </c>
      <c r="J13" s="120">
        <f t="shared" si="17"/>
        <v>0.51828019999999997</v>
      </c>
      <c r="K13" s="120">
        <f t="shared" si="18"/>
        <v>0.78301307499999995</v>
      </c>
      <c r="L13" s="120">
        <f t="shared" si="19"/>
        <v>0.60043920000000006</v>
      </c>
      <c r="M13" s="120">
        <f t="shared" si="20"/>
        <v>0.34278482499999996</v>
      </c>
      <c r="N13" s="121">
        <f t="shared" si="21"/>
        <v>0.37177884499999997</v>
      </c>
    </row>
    <row r="14" spans="1:14" ht="15" outlineLevel="1" thickBot="1" x14ac:dyDescent="0.35">
      <c r="B14" s="22" t="s">
        <v>21</v>
      </c>
      <c r="C14" s="127">
        <f t="shared" si="12"/>
        <v>3</v>
      </c>
      <c r="D14" s="127">
        <f t="shared" si="13"/>
        <v>3</v>
      </c>
      <c r="E14" s="127">
        <f t="shared" si="14"/>
        <v>3</v>
      </c>
      <c r="F14" s="127">
        <f t="shared" si="15"/>
        <v>3</v>
      </c>
      <c r="G14" s="127">
        <f>IF($G154="","",$G154)</f>
        <v>3</v>
      </c>
      <c r="H14" s="127">
        <f t="shared" si="23"/>
        <v>3</v>
      </c>
      <c r="I14" s="127">
        <f t="shared" si="16"/>
        <v>3</v>
      </c>
      <c r="J14" s="127">
        <f t="shared" si="17"/>
        <v>3</v>
      </c>
      <c r="K14" s="127">
        <f t="shared" si="18"/>
        <v>3</v>
      </c>
      <c r="L14" s="127">
        <f t="shared" si="19"/>
        <v>3</v>
      </c>
      <c r="M14" s="127">
        <f t="shared" si="20"/>
        <v>3</v>
      </c>
      <c r="N14" s="128">
        <f t="shared" si="21"/>
        <v>3</v>
      </c>
    </row>
    <row r="15" spans="1:14" ht="15.6" outlineLevel="1" x14ac:dyDescent="0.3">
      <c r="B15" s="25" t="s">
        <v>22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</row>
    <row r="16" spans="1:14" outlineLevel="1" x14ac:dyDescent="0.3">
      <c r="B16" s="16" t="s">
        <v>17</v>
      </c>
      <c r="C16" s="118">
        <f t="shared" ref="C16:C19" si="24">IF($G48="","",$G48)</f>
        <v>0.38229005000000005</v>
      </c>
      <c r="D16" s="118">
        <f t="shared" ref="D16:D19" si="25">IF($G75="","",$G75)</f>
        <v>0.281935675</v>
      </c>
      <c r="E16" s="118">
        <f t="shared" ref="E16:E19" si="26">IF($G102="","",$G102)</f>
        <v>0.21972655000000002</v>
      </c>
      <c r="F16" s="118">
        <f t="shared" ref="F16:F19" si="27">IF($G129="","",$G129)</f>
        <v>0.31867429999999997</v>
      </c>
      <c r="G16" s="118">
        <f>IF($G156="","",$G156)</f>
        <v>0.23745305</v>
      </c>
      <c r="H16" s="118">
        <f t="shared" ref="H16:H19" si="28">IF($G183="","",$G183)</f>
        <v>0.310431175</v>
      </c>
      <c r="I16" s="118">
        <f t="shared" ref="I16:I19" si="29">IF($G210="","",$G210)</f>
        <v>0.41095269999999995</v>
      </c>
      <c r="J16" s="118">
        <f t="shared" ref="J16:J19" si="30">IF($G237="","",$G237)</f>
        <v>0.53528019999999998</v>
      </c>
      <c r="K16" s="118">
        <f t="shared" ref="K16:K19" si="31">IF($G264="","",$G264)</f>
        <v>0.80001307499999996</v>
      </c>
      <c r="L16" s="118">
        <f t="shared" ref="L16:L19" si="32">IF($G291="","",$G291)</f>
        <v>0.61743920000000008</v>
      </c>
      <c r="M16" s="118">
        <f t="shared" ref="M16:M19" si="33">IF($G318="","",$G318)</f>
        <v>0.35978482499999997</v>
      </c>
      <c r="N16" s="119">
        <f t="shared" ref="N16:N19" si="34">IF($G345="","",$G345)</f>
        <v>0.38877884499999993</v>
      </c>
    </row>
    <row r="17" spans="2:14" outlineLevel="1" x14ac:dyDescent="0.3">
      <c r="B17" s="19" t="s">
        <v>18</v>
      </c>
      <c r="C17" s="120">
        <f t="shared" si="24"/>
        <v>0.38929005000000005</v>
      </c>
      <c r="D17" s="120">
        <f t="shared" si="25"/>
        <v>0.288935675</v>
      </c>
      <c r="E17" s="120">
        <f t="shared" si="26"/>
        <v>0.22672655000000003</v>
      </c>
      <c r="F17" s="120">
        <f t="shared" si="27"/>
        <v>0.32567429999999997</v>
      </c>
      <c r="G17" s="120">
        <f t="shared" ref="G17:G18" si="35">IF($G157="","",$G157)</f>
        <v>0.24445305000000001</v>
      </c>
      <c r="H17" s="120">
        <f t="shared" si="28"/>
        <v>0.31743117500000001</v>
      </c>
      <c r="I17" s="120">
        <f t="shared" si="29"/>
        <v>0.41895269999999996</v>
      </c>
      <c r="J17" s="120">
        <f t="shared" si="30"/>
        <v>0.54328019999999999</v>
      </c>
      <c r="K17" s="120">
        <f t="shared" si="31"/>
        <v>0.80801307499999997</v>
      </c>
      <c r="L17" s="120">
        <f t="shared" si="32"/>
        <v>0.62543920000000008</v>
      </c>
      <c r="M17" s="120">
        <f t="shared" si="33"/>
        <v>0.36778482499999998</v>
      </c>
      <c r="N17" s="121">
        <f t="shared" si="34"/>
        <v>0.39677884499999994</v>
      </c>
    </row>
    <row r="18" spans="2:14" outlineLevel="1" x14ac:dyDescent="0.3">
      <c r="B18" s="19" t="s">
        <v>19</v>
      </c>
      <c r="C18" s="120">
        <f t="shared" si="24"/>
        <v>0.36829005000000004</v>
      </c>
      <c r="D18" s="120">
        <f t="shared" si="25"/>
        <v>0.26793567500000004</v>
      </c>
      <c r="E18" s="120">
        <f t="shared" si="26"/>
        <v>0.20572655000000001</v>
      </c>
      <c r="F18" s="120">
        <f t="shared" si="27"/>
        <v>0.30467429999999995</v>
      </c>
      <c r="G18" s="126">
        <f t="shared" si="35"/>
        <v>0.22345305000000001</v>
      </c>
      <c r="H18" s="120">
        <f t="shared" si="28"/>
        <v>0.29643117499999999</v>
      </c>
      <c r="I18" s="120">
        <f t="shared" si="29"/>
        <v>0.39095269999999999</v>
      </c>
      <c r="J18" s="120">
        <f t="shared" si="30"/>
        <v>0.51528019999999997</v>
      </c>
      <c r="K18" s="120">
        <f t="shared" si="31"/>
        <v>0.78001307499999994</v>
      </c>
      <c r="L18" s="120">
        <f t="shared" si="32"/>
        <v>0.59743920000000006</v>
      </c>
      <c r="M18" s="120">
        <f t="shared" si="33"/>
        <v>0.33978482499999996</v>
      </c>
      <c r="N18" s="121">
        <f t="shared" si="34"/>
        <v>0.36877884499999997</v>
      </c>
    </row>
    <row r="19" spans="2:14" ht="15" outlineLevel="1" thickBot="1" x14ac:dyDescent="0.35">
      <c r="B19" s="22" t="s">
        <v>21</v>
      </c>
      <c r="C19" s="127">
        <f t="shared" si="24"/>
        <v>6</v>
      </c>
      <c r="D19" s="127">
        <f t="shared" si="25"/>
        <v>6</v>
      </c>
      <c r="E19" s="127">
        <f t="shared" si="26"/>
        <v>6</v>
      </c>
      <c r="F19" s="127">
        <f t="shared" si="27"/>
        <v>6</v>
      </c>
      <c r="G19" s="127">
        <f>IF($G159="","",$G159)</f>
        <v>6</v>
      </c>
      <c r="H19" s="127">
        <f t="shared" si="28"/>
        <v>6</v>
      </c>
      <c r="I19" s="127">
        <f t="shared" si="29"/>
        <v>6</v>
      </c>
      <c r="J19" s="127">
        <f t="shared" si="30"/>
        <v>6</v>
      </c>
      <c r="K19" s="127">
        <f t="shared" si="31"/>
        <v>6</v>
      </c>
      <c r="L19" s="127">
        <f t="shared" si="32"/>
        <v>6</v>
      </c>
      <c r="M19" s="127">
        <f t="shared" si="33"/>
        <v>6</v>
      </c>
      <c r="N19" s="128">
        <f t="shared" si="34"/>
        <v>6</v>
      </c>
    </row>
    <row r="20" spans="2:14" ht="15.6" outlineLevel="1" x14ac:dyDescent="0.3">
      <c r="B20" s="25" t="s">
        <v>23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/>
    </row>
    <row r="21" spans="2:14" outlineLevel="1" x14ac:dyDescent="0.3">
      <c r="B21" s="16" t="s">
        <v>24</v>
      </c>
      <c r="C21" s="118">
        <f>IF($G53="","",$G53)</f>
        <v>0.37729005000000004</v>
      </c>
      <c r="D21" s="118">
        <f t="shared" ref="D21:D24" si="36">IF($G80="","",$G80)</f>
        <v>0.27693567499999999</v>
      </c>
      <c r="E21" s="118">
        <f t="shared" ref="E21:E24" si="37">IF($G107="","",$G107)</f>
        <v>0.21472655000000002</v>
      </c>
      <c r="F21" s="118">
        <f t="shared" ref="F21:F24" si="38">IF($G134="","",$G134)</f>
        <v>0.31367429999999996</v>
      </c>
      <c r="G21" s="118">
        <f>IF($G161="","",$G161)</f>
        <v>0.23245305000000002</v>
      </c>
      <c r="H21" s="118">
        <f t="shared" ref="H21:H23" si="39">IF($G188="","",$G188)</f>
        <v>0.305431175</v>
      </c>
      <c r="I21" s="118">
        <f t="shared" ref="I21:I24" si="40">IF($G215="","",$G215)</f>
        <v>0.39895269999999999</v>
      </c>
      <c r="J21" s="118">
        <f t="shared" ref="J21:J24" si="41">IF($G242="","",$G242)</f>
        <v>0.52328019999999997</v>
      </c>
      <c r="K21" s="118">
        <f t="shared" ref="K21:K24" si="42">IF($G269="","",$G269)</f>
        <v>0.78801307499999995</v>
      </c>
      <c r="L21" s="118">
        <f t="shared" ref="L21:L24" si="43">IF($G296="","",$G296)</f>
        <v>0.60543920000000007</v>
      </c>
      <c r="M21" s="118">
        <f t="shared" ref="M21:M24" si="44">IF($G323="","",$G323)</f>
        <v>0.34778482499999996</v>
      </c>
      <c r="N21" s="119">
        <f t="shared" ref="N21:N24" si="45">IF($G350="","",$G350)</f>
        <v>0.37677884499999997</v>
      </c>
    </row>
    <row r="22" spans="2:14" outlineLevel="1" x14ac:dyDescent="0.3">
      <c r="B22" s="19" t="s">
        <v>25</v>
      </c>
      <c r="C22" s="120">
        <f>IF($G54="","",$G54)</f>
        <v>0.38729005000000005</v>
      </c>
      <c r="D22" s="120">
        <f t="shared" si="36"/>
        <v>0.286935675</v>
      </c>
      <c r="E22" s="120">
        <f t="shared" si="37"/>
        <v>0.22472655000000002</v>
      </c>
      <c r="F22" s="120">
        <f t="shared" si="38"/>
        <v>0.32367429999999997</v>
      </c>
      <c r="G22" s="120">
        <f t="shared" ref="G22:G24" si="46">IF($G162="","",$G162)</f>
        <v>0.24245305</v>
      </c>
      <c r="H22" s="120">
        <f t="shared" si="39"/>
        <v>0.31543117500000001</v>
      </c>
      <c r="I22" s="120">
        <f t="shared" si="40"/>
        <v>0.41095269999999995</v>
      </c>
      <c r="J22" s="120">
        <f t="shared" si="41"/>
        <v>0.53528019999999998</v>
      </c>
      <c r="K22" s="120">
        <f t="shared" si="42"/>
        <v>0.80001307499999996</v>
      </c>
      <c r="L22" s="120">
        <f t="shared" si="43"/>
        <v>0.61743920000000008</v>
      </c>
      <c r="M22" s="120">
        <f t="shared" si="44"/>
        <v>0.35978482499999997</v>
      </c>
      <c r="N22" s="121">
        <f t="shared" si="45"/>
        <v>0.38877884499999993</v>
      </c>
    </row>
    <row r="23" spans="2:14" outlineLevel="1" x14ac:dyDescent="0.3">
      <c r="B23" s="19" t="s">
        <v>26</v>
      </c>
      <c r="C23" s="120">
        <f>IF($G55="","",$G55)</f>
        <v>0.39929005000000006</v>
      </c>
      <c r="D23" s="120">
        <f t="shared" si="36"/>
        <v>0.29893567500000001</v>
      </c>
      <c r="E23" s="120">
        <f t="shared" si="37"/>
        <v>0.23672655000000001</v>
      </c>
      <c r="F23" s="120">
        <f t="shared" si="38"/>
        <v>0.33567429999999998</v>
      </c>
      <c r="G23" s="120">
        <f t="shared" si="46"/>
        <v>0.25445305000000001</v>
      </c>
      <c r="H23" s="120">
        <f t="shared" si="39"/>
        <v>0.32743117499999996</v>
      </c>
      <c r="I23" s="120">
        <f t="shared" si="40"/>
        <v>0.42595269999999996</v>
      </c>
      <c r="J23" s="120">
        <f t="shared" si="41"/>
        <v>0.5502802</v>
      </c>
      <c r="K23" s="120">
        <f t="shared" si="42"/>
        <v>0.81501307499999998</v>
      </c>
      <c r="L23" s="120">
        <f t="shared" si="43"/>
        <v>0.63243920000000009</v>
      </c>
      <c r="M23" s="120">
        <f t="shared" si="44"/>
        <v>0.37478482499999993</v>
      </c>
      <c r="N23" s="121">
        <f t="shared" si="45"/>
        <v>0.40377884499999994</v>
      </c>
    </row>
    <row r="24" spans="2:14" ht="15" outlineLevel="1" thickBot="1" x14ac:dyDescent="0.35">
      <c r="B24" s="22" t="s">
        <v>27</v>
      </c>
      <c r="C24" s="122">
        <f>IF($G56="","",$G56)</f>
        <v>0.42029005000000003</v>
      </c>
      <c r="D24" s="122">
        <f t="shared" si="36"/>
        <v>0.31993567500000003</v>
      </c>
      <c r="E24" s="122">
        <f t="shared" si="37"/>
        <v>0.25772655</v>
      </c>
      <c r="F24" s="122">
        <f t="shared" si="38"/>
        <v>0.35667429999999994</v>
      </c>
      <c r="G24" s="122">
        <f t="shared" si="46"/>
        <v>0.27545305000000003</v>
      </c>
      <c r="H24" s="122">
        <f>IF($G191="","",$G191)</f>
        <v>0.34843117499999998</v>
      </c>
      <c r="I24" s="122">
        <f t="shared" si="40"/>
        <v>0.45095269999999998</v>
      </c>
      <c r="J24" s="122">
        <f t="shared" si="41"/>
        <v>0.57528020000000002</v>
      </c>
      <c r="K24" s="122">
        <f t="shared" si="42"/>
        <v>0.84001307499999989</v>
      </c>
      <c r="L24" s="122">
        <f t="shared" si="43"/>
        <v>0.6574392</v>
      </c>
      <c r="M24" s="122">
        <f t="shared" si="44"/>
        <v>0.39978482499999995</v>
      </c>
      <c r="N24" s="123">
        <f t="shared" si="45"/>
        <v>0.42877884499999996</v>
      </c>
    </row>
    <row r="25" spans="2:14" ht="15.6" outlineLevel="1" x14ac:dyDescent="0.3">
      <c r="B25" s="25" t="s">
        <v>28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</row>
    <row r="26" spans="2:14" outlineLevel="1" x14ac:dyDescent="0.3">
      <c r="B26" s="16" t="s">
        <v>17</v>
      </c>
      <c r="C26" s="118">
        <f>IF($G58="","",$G58)</f>
        <v>0.36529005000000003</v>
      </c>
      <c r="D26" s="118">
        <f t="shared" ref="D26:D28" si="47">IF($G85="","",$G85)</f>
        <v>0.26493567500000004</v>
      </c>
      <c r="E26" s="118">
        <f t="shared" ref="E26:E28" si="48">IF($G112="","",$G112)</f>
        <v>0.20272655000000001</v>
      </c>
      <c r="F26" s="118">
        <f t="shared" ref="F26:F28" si="49">IF($G139="","",$G139)</f>
        <v>0.30167429999999995</v>
      </c>
      <c r="G26" s="118">
        <f>IF($G166="","",$G166)</f>
        <v>0.22045305000000001</v>
      </c>
      <c r="H26" s="118">
        <f t="shared" ref="H26:H28" si="50">IF($G193="","",$G193)</f>
        <v>0.29343117499999999</v>
      </c>
      <c r="I26" s="118">
        <f t="shared" ref="I26:I28" si="51">IF($G220="","",$G220)</f>
        <v>0.39095269999999999</v>
      </c>
      <c r="J26" s="118">
        <f t="shared" ref="J26:J28" si="52">IF($G247="","",$G247)</f>
        <v>0.51528019999999997</v>
      </c>
      <c r="K26" s="118">
        <f t="shared" ref="K26:K28" si="53">IF($G274="","",$G274)</f>
        <v>0.78001307499999994</v>
      </c>
      <c r="L26" s="118">
        <f t="shared" ref="L26:L28" si="54">IF($G301="","",$G301)</f>
        <v>0.59743920000000006</v>
      </c>
      <c r="M26" s="118">
        <f t="shared" ref="M26:M28" si="55">IF($G328="","",$G328)</f>
        <v>0.33978482499999996</v>
      </c>
      <c r="N26" s="119">
        <f t="shared" ref="N26:N28" si="56">IF($G355="","",$G355)</f>
        <v>0.36877884499999997</v>
      </c>
    </row>
    <row r="27" spans="2:14" outlineLevel="1" x14ac:dyDescent="0.3">
      <c r="B27" s="19" t="s">
        <v>18</v>
      </c>
      <c r="C27" s="120">
        <f>IF($G59="","",$G59)</f>
        <v>0.36829005000000004</v>
      </c>
      <c r="D27" s="120">
        <f t="shared" si="47"/>
        <v>0.26793567500000004</v>
      </c>
      <c r="E27" s="120">
        <f t="shared" si="48"/>
        <v>0.20572655000000001</v>
      </c>
      <c r="F27" s="120">
        <f t="shared" si="49"/>
        <v>0.30467429999999995</v>
      </c>
      <c r="G27" s="120">
        <f t="shared" ref="G27:G28" si="57">IF($G167="","",$G167)</f>
        <v>0.22345305000000001</v>
      </c>
      <c r="H27" s="120">
        <f t="shared" si="50"/>
        <v>0.29643117499999999</v>
      </c>
      <c r="I27" s="120">
        <f t="shared" si="51"/>
        <v>0.39595269999999999</v>
      </c>
      <c r="J27" s="120">
        <f t="shared" si="52"/>
        <v>0.52028019999999997</v>
      </c>
      <c r="K27" s="120">
        <f t="shared" si="53"/>
        <v>0.78501307499999995</v>
      </c>
      <c r="L27" s="120">
        <f t="shared" si="54"/>
        <v>0.60243920000000006</v>
      </c>
      <c r="M27" s="120">
        <f t="shared" si="55"/>
        <v>0.34478482499999996</v>
      </c>
      <c r="N27" s="121">
        <f t="shared" si="56"/>
        <v>0.37377884499999997</v>
      </c>
    </row>
    <row r="28" spans="2:14" ht="15" outlineLevel="1" thickBot="1" x14ac:dyDescent="0.35">
      <c r="B28" s="22" t="s">
        <v>19</v>
      </c>
      <c r="C28" s="122">
        <f>IF($G60="","",$G60)</f>
        <v>0.35629005000000002</v>
      </c>
      <c r="D28" s="122">
        <f t="shared" si="47"/>
        <v>0.25593567500000003</v>
      </c>
      <c r="E28" s="122">
        <f t="shared" si="48"/>
        <v>0.19372655</v>
      </c>
      <c r="F28" s="122">
        <f t="shared" si="49"/>
        <v>0.29267429999999994</v>
      </c>
      <c r="G28" s="122">
        <f t="shared" si="57"/>
        <v>0.21145305000000003</v>
      </c>
      <c r="H28" s="122">
        <f t="shared" si="50"/>
        <v>0.28443117499999998</v>
      </c>
      <c r="I28" s="122">
        <f t="shared" si="51"/>
        <v>0.37795269999999997</v>
      </c>
      <c r="J28" s="122">
        <f t="shared" si="52"/>
        <v>0.50228020000000007</v>
      </c>
      <c r="K28" s="122">
        <f t="shared" si="53"/>
        <v>0.76701307499999993</v>
      </c>
      <c r="L28" s="122">
        <f t="shared" si="54"/>
        <v>0.58443920000000005</v>
      </c>
      <c r="M28" s="122">
        <f t="shared" si="55"/>
        <v>0.32678482499999995</v>
      </c>
      <c r="N28" s="123">
        <f t="shared" si="56"/>
        <v>0.35577884499999995</v>
      </c>
    </row>
    <row r="29" spans="2:14" x14ac:dyDescent="0.3">
      <c r="B29" t="s">
        <v>29</v>
      </c>
    </row>
    <row r="30" spans="2:14" x14ac:dyDescent="0.3">
      <c r="B30" t="s">
        <v>30</v>
      </c>
    </row>
    <row r="31" spans="2:14" x14ac:dyDescent="0.3">
      <c r="B31"/>
    </row>
    <row r="33" spans="1:10" x14ac:dyDescent="0.3">
      <c r="B33" s="1" t="s">
        <v>31</v>
      </c>
      <c r="C33" s="28" t="s">
        <v>32</v>
      </c>
      <c r="D33" s="28" t="s">
        <v>33</v>
      </c>
      <c r="E33" s="28" t="s">
        <v>34</v>
      </c>
      <c r="F33" s="2" t="s">
        <v>35</v>
      </c>
      <c r="G33" s="2" t="s">
        <v>36</v>
      </c>
      <c r="H33" s="6"/>
      <c r="J33" s="6"/>
    </row>
    <row r="34" spans="1:10" x14ac:dyDescent="0.3">
      <c r="B34" s="1" t="s">
        <v>37</v>
      </c>
      <c r="C34" s="2" t="s">
        <v>38</v>
      </c>
      <c r="D34" s="2" t="s">
        <v>39</v>
      </c>
      <c r="E34" s="2" t="s">
        <v>40</v>
      </c>
      <c r="F34" s="2" t="s">
        <v>35</v>
      </c>
      <c r="G34" s="2" t="s">
        <v>36</v>
      </c>
    </row>
    <row r="35" spans="1:10" ht="15" thickBot="1" x14ac:dyDescent="0.35">
      <c r="A35" s="90" t="s">
        <v>56</v>
      </c>
      <c r="B35" s="90" t="s">
        <v>57</v>
      </c>
      <c r="C35" s="2"/>
      <c r="D35" s="2"/>
      <c r="G35" s="90" t="s">
        <v>58</v>
      </c>
    </row>
    <row r="36" spans="1:10" ht="115.2" x14ac:dyDescent="0.3">
      <c r="A36" s="29">
        <v>44562</v>
      </c>
      <c r="B36" s="30" t="s">
        <v>14</v>
      </c>
      <c r="C36" s="31" t="s">
        <v>41</v>
      </c>
      <c r="D36" s="32" t="s">
        <v>42</v>
      </c>
      <c r="E36" s="32" t="s">
        <v>43</v>
      </c>
      <c r="F36" s="33" t="s">
        <v>44</v>
      </c>
      <c r="G36" s="93" t="s">
        <v>45</v>
      </c>
    </row>
    <row r="37" spans="1:10" ht="15" outlineLevel="1" thickBot="1" x14ac:dyDescent="0.35">
      <c r="B37" s="36"/>
      <c r="C37" s="37" t="s">
        <v>47</v>
      </c>
      <c r="D37" s="38" t="s">
        <v>48</v>
      </c>
      <c r="E37" s="38" t="s">
        <v>49</v>
      </c>
      <c r="F37" s="39" t="s">
        <v>50</v>
      </c>
      <c r="G37" s="94" t="s">
        <v>51</v>
      </c>
    </row>
    <row r="38" spans="1:10" ht="15.6" outlineLevel="1" x14ac:dyDescent="0.3">
      <c r="B38" s="13" t="s">
        <v>16</v>
      </c>
      <c r="C38" s="42"/>
      <c r="D38" s="42"/>
      <c r="E38" s="42"/>
      <c r="F38" s="42"/>
      <c r="G38" s="95"/>
    </row>
    <row r="39" spans="1:10" outlineLevel="1" x14ac:dyDescent="0.3">
      <c r="B39" s="44" t="s">
        <v>17</v>
      </c>
      <c r="C39" s="45">
        <v>6.4000000000000001E-2</v>
      </c>
      <c r="D39" s="46">
        <v>3.8841000000000001E-3</v>
      </c>
      <c r="E39" s="46">
        <v>1.4423199999999999E-2</v>
      </c>
      <c r="F39" s="103">
        <v>0.32098275000000004</v>
      </c>
      <c r="G39" s="104">
        <v>0.40329005000000007</v>
      </c>
    </row>
    <row r="40" spans="1:10" ht="16.2" outlineLevel="1" x14ac:dyDescent="0.3">
      <c r="B40" s="50" t="s">
        <v>54</v>
      </c>
      <c r="C40" s="51">
        <v>7.2999999999999995E-2</v>
      </c>
      <c r="D40" s="52">
        <v>3.8841000000000001E-3</v>
      </c>
      <c r="E40" s="52">
        <v>1.4423199999999999E-2</v>
      </c>
      <c r="F40" s="105">
        <v>0.32098275000000004</v>
      </c>
      <c r="G40" s="106">
        <v>0.41229005000000002</v>
      </c>
    </row>
    <row r="41" spans="1:10" ht="16.8" outlineLevel="1" thickBot="1" x14ac:dyDescent="0.35">
      <c r="B41" s="56" t="s">
        <v>55</v>
      </c>
      <c r="C41" s="57">
        <v>4.1000000000000002E-2</v>
      </c>
      <c r="D41" s="58">
        <v>3.8841000000000001E-3</v>
      </c>
      <c r="E41" s="58">
        <v>1.4423199999999999E-2</v>
      </c>
      <c r="F41" s="108">
        <v>0.32098275000000004</v>
      </c>
      <c r="G41" s="109">
        <v>0.38029005000000005</v>
      </c>
    </row>
    <row r="42" spans="1:10" ht="15.6" outlineLevel="1" x14ac:dyDescent="0.3">
      <c r="B42" s="13" t="s">
        <v>20</v>
      </c>
      <c r="C42" s="42"/>
      <c r="D42" s="42"/>
      <c r="E42" s="42"/>
      <c r="F42" s="110"/>
      <c r="G42" s="111"/>
    </row>
    <row r="43" spans="1:10" outlineLevel="1" x14ac:dyDescent="0.3">
      <c r="B43" s="44" t="s">
        <v>17</v>
      </c>
      <c r="C43" s="45">
        <v>4.8000000000000001E-2</v>
      </c>
      <c r="D43" s="46">
        <v>3.8841000000000001E-3</v>
      </c>
      <c r="E43" s="46">
        <v>1.4423199999999999E-2</v>
      </c>
      <c r="F43" s="103">
        <v>0.32098275000000004</v>
      </c>
      <c r="G43" s="104">
        <v>0.38729005000000005</v>
      </c>
    </row>
    <row r="44" spans="1:10" ht="16.2" outlineLevel="1" x14ac:dyDescent="0.3">
      <c r="B44" s="50" t="s">
        <v>54</v>
      </c>
      <c r="C44" s="51">
        <v>5.5E-2</v>
      </c>
      <c r="D44" s="52">
        <v>3.8841000000000001E-3</v>
      </c>
      <c r="E44" s="52">
        <v>1.4423199999999999E-2</v>
      </c>
      <c r="F44" s="105">
        <v>0.32098275000000004</v>
      </c>
      <c r="G44" s="106">
        <v>0.39429005000000006</v>
      </c>
    </row>
    <row r="45" spans="1:10" ht="16.2" outlineLevel="1" x14ac:dyDescent="0.3">
      <c r="B45" s="50" t="s">
        <v>55</v>
      </c>
      <c r="C45" s="51">
        <v>3.2000000000000001E-2</v>
      </c>
      <c r="D45" s="52">
        <v>3.8841000000000001E-3</v>
      </c>
      <c r="E45" s="52">
        <v>1.4423199999999999E-2</v>
      </c>
      <c r="F45" s="105">
        <v>0.32098275000000004</v>
      </c>
      <c r="G45" s="106">
        <v>0.37129005000000004</v>
      </c>
    </row>
    <row r="46" spans="1:10" ht="15" outlineLevel="1" thickBot="1" x14ac:dyDescent="0.35">
      <c r="B46" s="56" t="s">
        <v>21</v>
      </c>
      <c r="C46" s="63">
        <v>3</v>
      </c>
      <c r="D46" s="64"/>
      <c r="E46" s="64"/>
      <c r="F46" s="112"/>
      <c r="G46" s="109">
        <v>3</v>
      </c>
    </row>
    <row r="47" spans="1:10" ht="15.6" outlineLevel="1" x14ac:dyDescent="0.3">
      <c r="B47" s="13" t="s">
        <v>22</v>
      </c>
      <c r="C47" s="42"/>
      <c r="D47" s="42"/>
      <c r="E47" s="42"/>
      <c r="F47" s="110"/>
      <c r="G47" s="111"/>
    </row>
    <row r="48" spans="1:10" outlineLevel="1" x14ac:dyDescent="0.3">
      <c r="B48" s="44" t="s">
        <v>17</v>
      </c>
      <c r="C48" s="45">
        <v>4.2999999999999997E-2</v>
      </c>
      <c r="D48" s="46">
        <v>3.8841000000000001E-3</v>
      </c>
      <c r="E48" s="46">
        <v>1.4423199999999999E-2</v>
      </c>
      <c r="F48" s="103">
        <v>0.32098275000000004</v>
      </c>
      <c r="G48" s="104">
        <v>0.38229005000000005</v>
      </c>
    </row>
    <row r="49" spans="1:7" ht="16.2" outlineLevel="1" x14ac:dyDescent="0.3">
      <c r="B49" s="50" t="s">
        <v>54</v>
      </c>
      <c r="C49" s="51">
        <v>0.05</v>
      </c>
      <c r="D49" s="52">
        <v>3.8841000000000001E-3</v>
      </c>
      <c r="E49" s="52">
        <v>1.4423199999999999E-2</v>
      </c>
      <c r="F49" s="105">
        <v>0.32098275000000004</v>
      </c>
      <c r="G49" s="106">
        <v>0.38929005000000005</v>
      </c>
    </row>
    <row r="50" spans="1:7" ht="16.2" outlineLevel="1" x14ac:dyDescent="0.3">
      <c r="B50" s="50" t="s">
        <v>55</v>
      </c>
      <c r="C50" s="51">
        <v>2.9000000000000001E-2</v>
      </c>
      <c r="D50" s="52">
        <v>3.8841000000000001E-3</v>
      </c>
      <c r="E50" s="52">
        <v>1.4423199999999999E-2</v>
      </c>
      <c r="F50" s="105">
        <v>0.32098275000000004</v>
      </c>
      <c r="G50" s="106">
        <v>0.36829005000000004</v>
      </c>
    </row>
    <row r="51" spans="1:7" ht="15" outlineLevel="1" thickBot="1" x14ac:dyDescent="0.35">
      <c r="B51" s="56" t="s">
        <v>21</v>
      </c>
      <c r="C51" s="63">
        <v>6</v>
      </c>
      <c r="D51" s="64"/>
      <c r="E51" s="64"/>
      <c r="F51" s="112"/>
      <c r="G51" s="109">
        <v>6</v>
      </c>
    </row>
    <row r="52" spans="1:7" ht="15.6" outlineLevel="1" x14ac:dyDescent="0.3">
      <c r="B52" s="13" t="s">
        <v>23</v>
      </c>
      <c r="C52" s="42"/>
      <c r="D52" s="42"/>
      <c r="E52" s="42"/>
      <c r="F52" s="110"/>
      <c r="G52" s="111"/>
    </row>
    <row r="53" spans="1:7" outlineLevel="1" x14ac:dyDescent="0.3">
      <c r="B53" s="44" t="s">
        <v>24</v>
      </c>
      <c r="C53" s="45">
        <v>3.7999999999999999E-2</v>
      </c>
      <c r="D53" s="46">
        <v>3.8841000000000001E-3</v>
      </c>
      <c r="E53" s="46">
        <v>1.4423199999999999E-2</v>
      </c>
      <c r="F53" s="103">
        <v>0.32098275000000004</v>
      </c>
      <c r="G53" s="104">
        <v>0.37729005000000004</v>
      </c>
    </row>
    <row r="54" spans="1:7" outlineLevel="1" x14ac:dyDescent="0.3">
      <c r="B54" s="50" t="s">
        <v>25</v>
      </c>
      <c r="C54" s="51">
        <v>4.8000000000000001E-2</v>
      </c>
      <c r="D54" s="52">
        <v>3.8841000000000001E-3</v>
      </c>
      <c r="E54" s="52">
        <v>1.4423199999999999E-2</v>
      </c>
      <c r="F54" s="105">
        <v>0.32098275000000004</v>
      </c>
      <c r="G54" s="106">
        <v>0.38729005000000005</v>
      </c>
    </row>
    <row r="55" spans="1:7" outlineLevel="1" x14ac:dyDescent="0.3">
      <c r="B55" s="50" t="s">
        <v>26</v>
      </c>
      <c r="C55" s="51">
        <v>0.06</v>
      </c>
      <c r="D55" s="52">
        <v>3.8841000000000001E-3</v>
      </c>
      <c r="E55" s="52">
        <v>1.4423199999999999E-2</v>
      </c>
      <c r="F55" s="105">
        <v>0.32098275000000004</v>
      </c>
      <c r="G55" s="106">
        <v>0.39929005000000006</v>
      </c>
    </row>
    <row r="56" spans="1:7" ht="15" outlineLevel="1" thickBot="1" x14ac:dyDescent="0.35">
      <c r="B56" s="56" t="s">
        <v>27</v>
      </c>
      <c r="C56" s="57">
        <v>8.1000000000000003E-2</v>
      </c>
      <c r="D56" s="58">
        <v>3.8841000000000001E-3</v>
      </c>
      <c r="E56" s="58">
        <v>1.4423199999999999E-2</v>
      </c>
      <c r="F56" s="108">
        <v>0.32098275000000004</v>
      </c>
      <c r="G56" s="109">
        <v>0.42029005000000003</v>
      </c>
    </row>
    <row r="57" spans="1:7" ht="15.6" outlineLevel="1" x14ac:dyDescent="0.3">
      <c r="B57" s="13" t="s">
        <v>28</v>
      </c>
      <c r="C57" s="42"/>
      <c r="D57" s="42"/>
      <c r="E57" s="42"/>
      <c r="F57" s="110"/>
      <c r="G57" s="111"/>
    </row>
    <row r="58" spans="1:7" outlineLevel="1" x14ac:dyDescent="0.3">
      <c r="B58" s="44" t="s">
        <v>17</v>
      </c>
      <c r="C58" s="45">
        <v>2.5999999999999999E-2</v>
      </c>
      <c r="D58" s="46">
        <v>3.8841000000000001E-3</v>
      </c>
      <c r="E58" s="46">
        <v>1.4423199999999999E-2</v>
      </c>
      <c r="F58" s="103">
        <v>0.32098275000000004</v>
      </c>
      <c r="G58" s="104">
        <v>0.36529005000000003</v>
      </c>
    </row>
    <row r="59" spans="1:7" ht="16.2" outlineLevel="1" x14ac:dyDescent="0.3">
      <c r="B59" s="50" t="s">
        <v>54</v>
      </c>
      <c r="C59" s="51">
        <v>2.9000000000000001E-2</v>
      </c>
      <c r="D59" s="52">
        <v>3.8841000000000001E-3</v>
      </c>
      <c r="E59" s="52">
        <v>1.4423199999999999E-2</v>
      </c>
      <c r="F59" s="105">
        <v>0.32098275000000004</v>
      </c>
      <c r="G59" s="106">
        <v>0.36829005000000004</v>
      </c>
    </row>
    <row r="60" spans="1:7" ht="16.8" outlineLevel="1" thickBot="1" x14ac:dyDescent="0.35">
      <c r="B60" s="56" t="s">
        <v>55</v>
      </c>
      <c r="C60" s="57">
        <v>1.7000000000000001E-2</v>
      </c>
      <c r="D60" s="58">
        <v>3.8841000000000001E-3</v>
      </c>
      <c r="E60" s="58">
        <v>1.4423199999999999E-2</v>
      </c>
      <c r="F60" s="108">
        <v>0.32098275000000004</v>
      </c>
      <c r="G60" s="109">
        <v>0.35629005000000002</v>
      </c>
    </row>
    <row r="62" spans="1:7" ht="15" thickBot="1" x14ac:dyDescent="0.35"/>
    <row r="63" spans="1:7" ht="115.2" x14ac:dyDescent="0.3">
      <c r="A63" s="29">
        <v>44593</v>
      </c>
      <c r="B63" s="30" t="str">
        <f>+B$36</f>
        <v>Tarifų planas</v>
      </c>
      <c r="C63" s="31" t="str">
        <f t="shared" ref="C63:G63" si="58">+C$36</f>
        <v>Persiuntimo paslaugos kaina</v>
      </c>
      <c r="D63" s="32" t="str">
        <f t="shared" si="58"/>
        <v>VIAP kaina</v>
      </c>
      <c r="E63" s="32" t="str">
        <f t="shared" si="58"/>
        <v>Skirstymo paslaugos buitiniams vartotojams papildomos dedamosios kaina</v>
      </c>
      <c r="F63" s="33" t="str">
        <f t="shared" si="58"/>
        <v>Garantinio tiekimo (energijos) kaina</v>
      </c>
      <c r="G63" s="93" t="str">
        <f t="shared" si="58"/>
        <v>Galutinė (pilna tiksli) kaina buitiniam vartotojui, kuriam užtikrinamas garantinis tiekimas</v>
      </c>
    </row>
    <row r="64" spans="1:7" ht="15" outlineLevel="1" thickBot="1" x14ac:dyDescent="0.35">
      <c r="B64" s="36"/>
      <c r="C64" s="37" t="str">
        <f>+C$37</f>
        <v>A</v>
      </c>
      <c r="D64" s="38" t="str">
        <f t="shared" ref="D64:G64" si="59">+D$37</f>
        <v>B</v>
      </c>
      <c r="E64" s="38" t="str">
        <f t="shared" si="59"/>
        <v>C</v>
      </c>
      <c r="F64" s="39" t="str">
        <f t="shared" si="59"/>
        <v>D</v>
      </c>
      <c r="G64" s="94" t="str">
        <f t="shared" si="59"/>
        <v>E=A+B+C+D</v>
      </c>
    </row>
    <row r="65" spans="2:7" ht="15.6" outlineLevel="1" x14ac:dyDescent="0.3">
      <c r="B65" s="13" t="s">
        <v>16</v>
      </c>
      <c r="C65" s="42"/>
      <c r="D65" s="42"/>
      <c r="E65" s="42"/>
      <c r="F65" s="42"/>
      <c r="G65" s="95"/>
    </row>
    <row r="66" spans="2:7" outlineLevel="1" x14ac:dyDescent="0.3">
      <c r="B66" s="44" t="s">
        <v>17</v>
      </c>
      <c r="C66" s="45">
        <v>6.4000000000000001E-2</v>
      </c>
      <c r="D66" s="46">
        <v>3.8841000000000001E-3</v>
      </c>
      <c r="E66" s="46">
        <v>1.4423199999999999E-2</v>
      </c>
      <c r="F66" s="103">
        <v>0.22062837500000002</v>
      </c>
      <c r="G66" s="104">
        <v>0.30293567500000002</v>
      </c>
    </row>
    <row r="67" spans="2:7" ht="16.2" outlineLevel="1" x14ac:dyDescent="0.3">
      <c r="B67" s="50" t="s">
        <v>54</v>
      </c>
      <c r="C67" s="51">
        <v>7.2999999999999995E-2</v>
      </c>
      <c r="D67" s="52">
        <v>3.8841000000000001E-3</v>
      </c>
      <c r="E67" s="52">
        <v>1.4423199999999999E-2</v>
      </c>
      <c r="F67" s="105">
        <v>0.22062837500000002</v>
      </c>
      <c r="G67" s="106">
        <v>0.31193567500000002</v>
      </c>
    </row>
    <row r="68" spans="2:7" ht="16.8" outlineLevel="1" thickBot="1" x14ac:dyDescent="0.35">
      <c r="B68" s="56" t="s">
        <v>55</v>
      </c>
      <c r="C68" s="57">
        <v>4.1000000000000002E-2</v>
      </c>
      <c r="D68" s="58">
        <v>3.8841000000000001E-3</v>
      </c>
      <c r="E68" s="58">
        <v>1.4423199999999999E-2</v>
      </c>
      <c r="F68" s="108">
        <v>0.22062837500000002</v>
      </c>
      <c r="G68" s="109">
        <v>0.27993567499999999</v>
      </c>
    </row>
    <row r="69" spans="2:7" ht="15.6" outlineLevel="1" x14ac:dyDescent="0.3">
      <c r="B69" s="13" t="s">
        <v>20</v>
      </c>
      <c r="C69" s="42"/>
      <c r="D69" s="42"/>
      <c r="E69" s="42"/>
      <c r="F69" s="110"/>
      <c r="G69" s="111"/>
    </row>
    <row r="70" spans="2:7" outlineLevel="1" x14ac:dyDescent="0.3">
      <c r="B70" s="44" t="s">
        <v>17</v>
      </c>
      <c r="C70" s="45">
        <v>4.8000000000000001E-2</v>
      </c>
      <c r="D70" s="46">
        <v>3.8841000000000001E-3</v>
      </c>
      <c r="E70" s="46">
        <v>1.4423199999999999E-2</v>
      </c>
      <c r="F70" s="103">
        <v>0.22062837500000002</v>
      </c>
      <c r="G70" s="104">
        <v>0.286935675</v>
      </c>
    </row>
    <row r="71" spans="2:7" ht="16.2" outlineLevel="1" x14ac:dyDescent="0.3">
      <c r="B71" s="50" t="s">
        <v>54</v>
      </c>
      <c r="C71" s="51">
        <v>5.5E-2</v>
      </c>
      <c r="D71" s="52">
        <v>3.8841000000000001E-3</v>
      </c>
      <c r="E71" s="52">
        <v>1.4423199999999999E-2</v>
      </c>
      <c r="F71" s="105">
        <v>0.22062837500000002</v>
      </c>
      <c r="G71" s="106">
        <v>0.29393567500000001</v>
      </c>
    </row>
    <row r="72" spans="2:7" ht="16.2" outlineLevel="1" x14ac:dyDescent="0.3">
      <c r="B72" s="50" t="s">
        <v>55</v>
      </c>
      <c r="C72" s="51">
        <v>3.2000000000000001E-2</v>
      </c>
      <c r="D72" s="52">
        <v>3.8841000000000001E-3</v>
      </c>
      <c r="E72" s="52">
        <v>1.4423199999999999E-2</v>
      </c>
      <c r="F72" s="105">
        <v>0.22062837500000002</v>
      </c>
      <c r="G72" s="106">
        <v>0.27093567500000004</v>
      </c>
    </row>
    <row r="73" spans="2:7" ht="15" outlineLevel="1" thickBot="1" x14ac:dyDescent="0.35">
      <c r="B73" s="56" t="s">
        <v>21</v>
      </c>
      <c r="C73" s="63">
        <v>3</v>
      </c>
      <c r="D73" s="64"/>
      <c r="E73" s="64"/>
      <c r="F73" s="112"/>
      <c r="G73" s="109">
        <v>3</v>
      </c>
    </row>
    <row r="74" spans="2:7" ht="15.6" outlineLevel="1" x14ac:dyDescent="0.3">
      <c r="B74" s="13" t="s">
        <v>22</v>
      </c>
      <c r="C74" s="42"/>
      <c r="D74" s="42"/>
      <c r="E74" s="42"/>
      <c r="F74" s="110"/>
      <c r="G74" s="111"/>
    </row>
    <row r="75" spans="2:7" outlineLevel="1" x14ac:dyDescent="0.3">
      <c r="B75" s="44" t="s">
        <v>17</v>
      </c>
      <c r="C75" s="45">
        <v>4.2999999999999997E-2</v>
      </c>
      <c r="D75" s="46">
        <v>3.8841000000000001E-3</v>
      </c>
      <c r="E75" s="46">
        <v>1.4423199999999999E-2</v>
      </c>
      <c r="F75" s="103">
        <v>0.22062837500000002</v>
      </c>
      <c r="G75" s="104">
        <v>0.281935675</v>
      </c>
    </row>
    <row r="76" spans="2:7" ht="16.2" outlineLevel="1" x14ac:dyDescent="0.3">
      <c r="B76" s="50" t="s">
        <v>54</v>
      </c>
      <c r="C76" s="51">
        <v>0.05</v>
      </c>
      <c r="D76" s="52">
        <v>3.8841000000000001E-3</v>
      </c>
      <c r="E76" s="52">
        <v>1.4423199999999999E-2</v>
      </c>
      <c r="F76" s="105">
        <v>0.22062837500000002</v>
      </c>
      <c r="G76" s="106">
        <v>0.288935675</v>
      </c>
    </row>
    <row r="77" spans="2:7" ht="16.2" outlineLevel="1" x14ac:dyDescent="0.3">
      <c r="B77" s="50" t="s">
        <v>55</v>
      </c>
      <c r="C77" s="51">
        <v>2.9000000000000001E-2</v>
      </c>
      <c r="D77" s="52">
        <v>3.8841000000000001E-3</v>
      </c>
      <c r="E77" s="52">
        <v>1.4423199999999999E-2</v>
      </c>
      <c r="F77" s="105">
        <v>0.22062837500000002</v>
      </c>
      <c r="G77" s="106">
        <v>0.26793567500000004</v>
      </c>
    </row>
    <row r="78" spans="2:7" ht="15" outlineLevel="1" thickBot="1" x14ac:dyDescent="0.35">
      <c r="B78" s="56" t="s">
        <v>21</v>
      </c>
      <c r="C78" s="63">
        <v>6</v>
      </c>
      <c r="D78" s="64"/>
      <c r="E78" s="64"/>
      <c r="F78" s="112"/>
      <c r="G78" s="109">
        <v>6</v>
      </c>
    </row>
    <row r="79" spans="2:7" ht="15.6" outlineLevel="1" x14ac:dyDescent="0.3">
      <c r="B79" s="13" t="s">
        <v>23</v>
      </c>
      <c r="C79" s="42"/>
      <c r="D79" s="42"/>
      <c r="E79" s="42"/>
      <c r="F79" s="110"/>
      <c r="G79" s="111"/>
    </row>
    <row r="80" spans="2:7" outlineLevel="1" x14ac:dyDescent="0.3">
      <c r="B80" s="44" t="s">
        <v>24</v>
      </c>
      <c r="C80" s="45">
        <v>3.7999999999999999E-2</v>
      </c>
      <c r="D80" s="46">
        <v>3.8841000000000001E-3</v>
      </c>
      <c r="E80" s="46">
        <v>1.4423199999999999E-2</v>
      </c>
      <c r="F80" s="103">
        <v>0.22062837500000002</v>
      </c>
      <c r="G80" s="104">
        <v>0.27693567499999999</v>
      </c>
    </row>
    <row r="81" spans="1:7" outlineLevel="1" x14ac:dyDescent="0.3">
      <c r="B81" s="50" t="s">
        <v>25</v>
      </c>
      <c r="C81" s="51">
        <v>4.8000000000000001E-2</v>
      </c>
      <c r="D81" s="52">
        <v>3.8841000000000001E-3</v>
      </c>
      <c r="E81" s="52">
        <v>1.4423199999999999E-2</v>
      </c>
      <c r="F81" s="105">
        <v>0.22062837500000002</v>
      </c>
      <c r="G81" s="106">
        <v>0.286935675</v>
      </c>
    </row>
    <row r="82" spans="1:7" outlineLevel="1" x14ac:dyDescent="0.3">
      <c r="B82" s="50" t="s">
        <v>26</v>
      </c>
      <c r="C82" s="51">
        <v>0.06</v>
      </c>
      <c r="D82" s="52">
        <v>3.8841000000000001E-3</v>
      </c>
      <c r="E82" s="52">
        <v>1.4423199999999999E-2</v>
      </c>
      <c r="F82" s="105">
        <v>0.22062837500000002</v>
      </c>
      <c r="G82" s="106">
        <v>0.29893567500000001</v>
      </c>
    </row>
    <row r="83" spans="1:7" ht="15" outlineLevel="1" thickBot="1" x14ac:dyDescent="0.35">
      <c r="B83" s="56" t="s">
        <v>27</v>
      </c>
      <c r="C83" s="57">
        <v>8.1000000000000003E-2</v>
      </c>
      <c r="D83" s="58">
        <v>3.8841000000000001E-3</v>
      </c>
      <c r="E83" s="58">
        <v>1.4423199999999999E-2</v>
      </c>
      <c r="F83" s="108">
        <v>0.22062837500000002</v>
      </c>
      <c r="G83" s="109">
        <v>0.31993567500000003</v>
      </c>
    </row>
    <row r="84" spans="1:7" ht="15.6" outlineLevel="1" x14ac:dyDescent="0.3">
      <c r="B84" s="13" t="s">
        <v>28</v>
      </c>
      <c r="C84" s="42"/>
      <c r="D84" s="42"/>
      <c r="E84" s="42"/>
      <c r="F84" s="110"/>
      <c r="G84" s="111"/>
    </row>
    <row r="85" spans="1:7" outlineLevel="1" x14ac:dyDescent="0.3">
      <c r="B85" s="44" t="s">
        <v>17</v>
      </c>
      <c r="C85" s="45">
        <v>2.5999999999999999E-2</v>
      </c>
      <c r="D85" s="46">
        <v>3.8841000000000001E-3</v>
      </c>
      <c r="E85" s="46">
        <v>1.4423199999999999E-2</v>
      </c>
      <c r="F85" s="103">
        <v>0.22062837500000002</v>
      </c>
      <c r="G85" s="104">
        <v>0.26493567500000004</v>
      </c>
    </row>
    <row r="86" spans="1:7" ht="16.2" outlineLevel="1" x14ac:dyDescent="0.3">
      <c r="B86" s="50" t="s">
        <v>54</v>
      </c>
      <c r="C86" s="51">
        <v>2.9000000000000001E-2</v>
      </c>
      <c r="D86" s="52">
        <v>3.8841000000000001E-3</v>
      </c>
      <c r="E86" s="52">
        <v>1.4423199999999999E-2</v>
      </c>
      <c r="F86" s="105">
        <v>0.22062837500000002</v>
      </c>
      <c r="G86" s="106">
        <v>0.26793567500000004</v>
      </c>
    </row>
    <row r="87" spans="1:7" ht="16.8" outlineLevel="1" thickBot="1" x14ac:dyDescent="0.35">
      <c r="B87" s="56" t="s">
        <v>55</v>
      </c>
      <c r="C87" s="57">
        <v>1.7000000000000001E-2</v>
      </c>
      <c r="D87" s="58">
        <v>3.8841000000000001E-3</v>
      </c>
      <c r="E87" s="58">
        <v>1.4423199999999999E-2</v>
      </c>
      <c r="F87" s="108">
        <v>0.22062837500000002</v>
      </c>
      <c r="G87" s="109">
        <v>0.25593567500000003</v>
      </c>
    </row>
    <row r="89" spans="1:7" ht="15" thickBot="1" x14ac:dyDescent="0.35"/>
    <row r="90" spans="1:7" ht="115.2" x14ac:dyDescent="0.3">
      <c r="A90" s="29">
        <v>44621</v>
      </c>
      <c r="B90" s="30" t="str">
        <f>+B$36</f>
        <v>Tarifų planas</v>
      </c>
      <c r="C90" s="31" t="str">
        <f t="shared" ref="C90:G90" si="60">+C$36</f>
        <v>Persiuntimo paslaugos kaina</v>
      </c>
      <c r="D90" s="32" t="str">
        <f t="shared" si="60"/>
        <v>VIAP kaina</v>
      </c>
      <c r="E90" s="32" t="str">
        <f t="shared" si="60"/>
        <v>Skirstymo paslaugos buitiniams vartotojams papildomos dedamosios kaina</v>
      </c>
      <c r="F90" s="33" t="str">
        <f t="shared" si="60"/>
        <v>Garantinio tiekimo (energijos) kaina</v>
      </c>
      <c r="G90" s="93" t="str">
        <f t="shared" si="60"/>
        <v>Galutinė (pilna tiksli) kaina buitiniam vartotojui, kuriam užtikrinamas garantinis tiekimas</v>
      </c>
    </row>
    <row r="91" spans="1:7" ht="15" outlineLevel="1" thickBot="1" x14ac:dyDescent="0.35">
      <c r="B91" s="36"/>
      <c r="C91" s="37" t="str">
        <f>+C$37</f>
        <v>A</v>
      </c>
      <c r="D91" s="38" t="str">
        <f t="shared" ref="D91:G91" si="61">+D$37</f>
        <v>B</v>
      </c>
      <c r="E91" s="38" t="str">
        <f t="shared" si="61"/>
        <v>C</v>
      </c>
      <c r="F91" s="39" t="str">
        <f t="shared" si="61"/>
        <v>D</v>
      </c>
      <c r="G91" s="94" t="str">
        <f t="shared" si="61"/>
        <v>E=A+B+C+D</v>
      </c>
    </row>
    <row r="92" spans="1:7" ht="15.6" outlineLevel="1" x14ac:dyDescent="0.3">
      <c r="B92" s="13" t="s">
        <v>16</v>
      </c>
      <c r="C92" s="42"/>
      <c r="D92" s="42"/>
      <c r="E92" s="42"/>
      <c r="F92" s="42"/>
      <c r="G92" s="95"/>
    </row>
    <row r="93" spans="1:7" outlineLevel="1" x14ac:dyDescent="0.3">
      <c r="B93" s="44" t="s">
        <v>17</v>
      </c>
      <c r="C93" s="45">
        <v>6.4000000000000001E-2</v>
      </c>
      <c r="D93" s="46">
        <v>3.8841000000000001E-3</v>
      </c>
      <c r="E93" s="46">
        <v>1.4423199999999999E-2</v>
      </c>
      <c r="F93" s="103">
        <v>0.15841925000000001</v>
      </c>
      <c r="G93" s="104">
        <v>0.24072655000000001</v>
      </c>
    </row>
    <row r="94" spans="1:7" ht="16.2" outlineLevel="1" x14ac:dyDescent="0.3">
      <c r="B94" s="50" t="s">
        <v>54</v>
      </c>
      <c r="C94" s="51">
        <v>7.2999999999999995E-2</v>
      </c>
      <c r="D94" s="52">
        <v>3.8841000000000001E-3</v>
      </c>
      <c r="E94" s="52">
        <v>1.4423199999999999E-2</v>
      </c>
      <c r="F94" s="105">
        <v>0.15841925000000001</v>
      </c>
      <c r="G94" s="106">
        <v>0.24972654999999999</v>
      </c>
    </row>
    <row r="95" spans="1:7" ht="16.8" outlineLevel="1" thickBot="1" x14ac:dyDescent="0.35">
      <c r="B95" s="56" t="s">
        <v>55</v>
      </c>
      <c r="C95" s="57">
        <v>4.1000000000000002E-2</v>
      </c>
      <c r="D95" s="58">
        <v>3.8841000000000001E-3</v>
      </c>
      <c r="E95" s="58">
        <v>1.4423199999999999E-2</v>
      </c>
      <c r="F95" s="108">
        <v>0.15841925000000001</v>
      </c>
      <c r="G95" s="109">
        <v>0.21772655000000002</v>
      </c>
    </row>
    <row r="96" spans="1:7" ht="15.6" outlineLevel="1" x14ac:dyDescent="0.3">
      <c r="B96" s="13" t="s">
        <v>20</v>
      </c>
      <c r="C96" s="42"/>
      <c r="D96" s="42"/>
      <c r="E96" s="42"/>
      <c r="F96" s="110"/>
      <c r="G96" s="111"/>
    </row>
    <row r="97" spans="2:7" outlineLevel="1" x14ac:dyDescent="0.3">
      <c r="B97" s="44" t="s">
        <v>17</v>
      </c>
      <c r="C97" s="45">
        <v>4.8000000000000001E-2</v>
      </c>
      <c r="D97" s="46">
        <v>3.8841000000000001E-3</v>
      </c>
      <c r="E97" s="46">
        <v>1.4423199999999999E-2</v>
      </c>
      <c r="F97" s="103">
        <v>0.15841925000000001</v>
      </c>
      <c r="G97" s="104">
        <v>0.22472655000000002</v>
      </c>
    </row>
    <row r="98" spans="2:7" ht="16.2" outlineLevel="1" x14ac:dyDescent="0.3">
      <c r="B98" s="50" t="s">
        <v>54</v>
      </c>
      <c r="C98" s="51">
        <v>5.5E-2</v>
      </c>
      <c r="D98" s="52">
        <v>3.8841000000000001E-3</v>
      </c>
      <c r="E98" s="52">
        <v>1.4423199999999999E-2</v>
      </c>
      <c r="F98" s="105">
        <v>0.15841925000000001</v>
      </c>
      <c r="G98" s="106">
        <v>0.23172655000000003</v>
      </c>
    </row>
    <row r="99" spans="2:7" ht="16.2" outlineLevel="1" x14ac:dyDescent="0.3">
      <c r="B99" s="50" t="s">
        <v>55</v>
      </c>
      <c r="C99" s="51">
        <v>3.2000000000000001E-2</v>
      </c>
      <c r="D99" s="52">
        <v>3.8841000000000001E-3</v>
      </c>
      <c r="E99" s="52">
        <v>1.4423199999999999E-2</v>
      </c>
      <c r="F99" s="105">
        <v>0.15841925000000001</v>
      </c>
      <c r="G99" s="106">
        <v>0.20872655000000001</v>
      </c>
    </row>
    <row r="100" spans="2:7" ht="15" outlineLevel="1" thickBot="1" x14ac:dyDescent="0.35">
      <c r="B100" s="56" t="s">
        <v>21</v>
      </c>
      <c r="C100" s="63">
        <v>3</v>
      </c>
      <c r="D100" s="64"/>
      <c r="E100" s="64"/>
      <c r="F100" s="112"/>
      <c r="G100" s="109">
        <v>3</v>
      </c>
    </row>
    <row r="101" spans="2:7" ht="15.6" outlineLevel="1" x14ac:dyDescent="0.3">
      <c r="B101" s="13" t="s">
        <v>22</v>
      </c>
      <c r="C101" s="42"/>
      <c r="D101" s="42"/>
      <c r="E101" s="42"/>
      <c r="F101" s="110"/>
      <c r="G101" s="111"/>
    </row>
    <row r="102" spans="2:7" outlineLevel="1" x14ac:dyDescent="0.3">
      <c r="B102" s="44" t="s">
        <v>17</v>
      </c>
      <c r="C102" s="45">
        <v>4.2999999999999997E-2</v>
      </c>
      <c r="D102" s="46">
        <v>3.8841000000000001E-3</v>
      </c>
      <c r="E102" s="46">
        <v>1.4423199999999999E-2</v>
      </c>
      <c r="F102" s="103">
        <v>0.15841925000000001</v>
      </c>
      <c r="G102" s="104">
        <v>0.21972655000000002</v>
      </c>
    </row>
    <row r="103" spans="2:7" ht="16.2" outlineLevel="1" x14ac:dyDescent="0.3">
      <c r="B103" s="50" t="s">
        <v>54</v>
      </c>
      <c r="C103" s="51">
        <v>0.05</v>
      </c>
      <c r="D103" s="52">
        <v>3.8841000000000001E-3</v>
      </c>
      <c r="E103" s="52">
        <v>1.4423199999999999E-2</v>
      </c>
      <c r="F103" s="105">
        <v>0.15841925000000001</v>
      </c>
      <c r="G103" s="106">
        <v>0.22672655000000003</v>
      </c>
    </row>
    <row r="104" spans="2:7" ht="16.2" outlineLevel="1" x14ac:dyDescent="0.3">
      <c r="B104" s="50" t="s">
        <v>55</v>
      </c>
      <c r="C104" s="51">
        <v>2.9000000000000001E-2</v>
      </c>
      <c r="D104" s="52">
        <v>3.8841000000000001E-3</v>
      </c>
      <c r="E104" s="52">
        <v>1.4423199999999999E-2</v>
      </c>
      <c r="F104" s="105">
        <v>0.15841925000000001</v>
      </c>
      <c r="G104" s="106">
        <v>0.20572655000000001</v>
      </c>
    </row>
    <row r="105" spans="2:7" ht="15" outlineLevel="1" thickBot="1" x14ac:dyDescent="0.35">
      <c r="B105" s="56" t="s">
        <v>21</v>
      </c>
      <c r="C105" s="63">
        <v>6</v>
      </c>
      <c r="D105" s="64"/>
      <c r="E105" s="64"/>
      <c r="F105" s="112"/>
      <c r="G105" s="109">
        <v>6</v>
      </c>
    </row>
    <row r="106" spans="2:7" ht="15.6" outlineLevel="1" x14ac:dyDescent="0.3">
      <c r="B106" s="13" t="s">
        <v>23</v>
      </c>
      <c r="C106" s="42"/>
      <c r="D106" s="42"/>
      <c r="E106" s="42"/>
      <c r="F106" s="110"/>
      <c r="G106" s="111"/>
    </row>
    <row r="107" spans="2:7" outlineLevel="1" x14ac:dyDescent="0.3">
      <c r="B107" s="44" t="s">
        <v>24</v>
      </c>
      <c r="C107" s="45">
        <v>3.7999999999999999E-2</v>
      </c>
      <c r="D107" s="46">
        <v>3.8841000000000001E-3</v>
      </c>
      <c r="E107" s="46">
        <v>1.4423199999999999E-2</v>
      </c>
      <c r="F107" s="103">
        <v>0.15841925000000001</v>
      </c>
      <c r="G107" s="104">
        <v>0.21472655000000002</v>
      </c>
    </row>
    <row r="108" spans="2:7" outlineLevel="1" x14ac:dyDescent="0.3">
      <c r="B108" s="50" t="s">
        <v>25</v>
      </c>
      <c r="C108" s="51">
        <v>4.8000000000000001E-2</v>
      </c>
      <c r="D108" s="52">
        <v>3.8841000000000001E-3</v>
      </c>
      <c r="E108" s="52">
        <v>1.4423199999999999E-2</v>
      </c>
      <c r="F108" s="105">
        <v>0.15841925000000001</v>
      </c>
      <c r="G108" s="106">
        <v>0.22472655000000002</v>
      </c>
    </row>
    <row r="109" spans="2:7" outlineLevel="1" x14ac:dyDescent="0.3">
      <c r="B109" s="50" t="s">
        <v>26</v>
      </c>
      <c r="C109" s="51">
        <v>0.06</v>
      </c>
      <c r="D109" s="52">
        <v>3.8841000000000001E-3</v>
      </c>
      <c r="E109" s="52">
        <v>1.4423199999999999E-2</v>
      </c>
      <c r="F109" s="105">
        <v>0.15841925000000001</v>
      </c>
      <c r="G109" s="106">
        <v>0.23672655000000001</v>
      </c>
    </row>
    <row r="110" spans="2:7" ht="15" outlineLevel="1" thickBot="1" x14ac:dyDescent="0.35">
      <c r="B110" s="56" t="s">
        <v>27</v>
      </c>
      <c r="C110" s="57">
        <v>8.1000000000000003E-2</v>
      </c>
      <c r="D110" s="58">
        <v>3.8841000000000001E-3</v>
      </c>
      <c r="E110" s="58">
        <v>1.4423199999999999E-2</v>
      </c>
      <c r="F110" s="108">
        <v>0.15841925000000001</v>
      </c>
      <c r="G110" s="109">
        <v>0.25772655</v>
      </c>
    </row>
    <row r="111" spans="2:7" ht="15.6" outlineLevel="1" x14ac:dyDescent="0.3">
      <c r="B111" s="13" t="s">
        <v>28</v>
      </c>
      <c r="C111" s="42"/>
      <c r="D111" s="42"/>
      <c r="E111" s="42"/>
      <c r="F111" s="110"/>
      <c r="G111" s="111"/>
    </row>
    <row r="112" spans="2:7" outlineLevel="1" x14ac:dyDescent="0.3">
      <c r="B112" s="44" t="s">
        <v>17</v>
      </c>
      <c r="C112" s="45">
        <v>2.5999999999999999E-2</v>
      </c>
      <c r="D112" s="46">
        <v>3.8841000000000001E-3</v>
      </c>
      <c r="E112" s="46">
        <v>1.4423199999999999E-2</v>
      </c>
      <c r="F112" s="103">
        <v>0.15841925000000001</v>
      </c>
      <c r="G112" s="104">
        <v>0.20272655000000001</v>
      </c>
    </row>
    <row r="113" spans="1:7" ht="16.2" outlineLevel="1" x14ac:dyDescent="0.3">
      <c r="B113" s="50" t="s">
        <v>54</v>
      </c>
      <c r="C113" s="51">
        <v>2.9000000000000001E-2</v>
      </c>
      <c r="D113" s="52">
        <v>3.8841000000000001E-3</v>
      </c>
      <c r="E113" s="52">
        <v>1.4423199999999999E-2</v>
      </c>
      <c r="F113" s="105">
        <v>0.15841925000000001</v>
      </c>
      <c r="G113" s="106">
        <v>0.20572655000000001</v>
      </c>
    </row>
    <row r="114" spans="1:7" ht="16.8" outlineLevel="1" thickBot="1" x14ac:dyDescent="0.35">
      <c r="B114" s="56" t="s">
        <v>55</v>
      </c>
      <c r="C114" s="57">
        <v>1.7000000000000001E-2</v>
      </c>
      <c r="D114" s="58">
        <v>3.8841000000000001E-3</v>
      </c>
      <c r="E114" s="58">
        <v>1.4423199999999999E-2</v>
      </c>
      <c r="F114" s="108">
        <v>0.15841925000000001</v>
      </c>
      <c r="G114" s="109">
        <v>0.19372655</v>
      </c>
    </row>
    <row r="116" spans="1:7" ht="15" thickBot="1" x14ac:dyDescent="0.35"/>
    <row r="117" spans="1:7" ht="115.2" x14ac:dyDescent="0.3">
      <c r="A117" s="29">
        <v>44652</v>
      </c>
      <c r="B117" s="30" t="str">
        <f>+B$36</f>
        <v>Tarifų planas</v>
      </c>
      <c r="C117" s="31" t="str">
        <f t="shared" ref="C117:G117" si="62">+C$36</f>
        <v>Persiuntimo paslaugos kaina</v>
      </c>
      <c r="D117" s="32" t="str">
        <f t="shared" si="62"/>
        <v>VIAP kaina</v>
      </c>
      <c r="E117" s="32" t="str">
        <f t="shared" si="62"/>
        <v>Skirstymo paslaugos buitiniams vartotojams papildomos dedamosios kaina</v>
      </c>
      <c r="F117" s="33" t="str">
        <f t="shared" si="62"/>
        <v>Garantinio tiekimo (energijos) kaina</v>
      </c>
      <c r="G117" s="93" t="str">
        <f t="shared" si="62"/>
        <v>Galutinė (pilna tiksli) kaina buitiniam vartotojui, kuriam užtikrinamas garantinis tiekimas</v>
      </c>
    </row>
    <row r="118" spans="1:7" ht="15" outlineLevel="1" thickBot="1" x14ac:dyDescent="0.35">
      <c r="B118" s="36"/>
      <c r="C118" s="37" t="str">
        <f>+C$37</f>
        <v>A</v>
      </c>
      <c r="D118" s="38" t="str">
        <f t="shared" ref="D118:G118" si="63">+D$37</f>
        <v>B</v>
      </c>
      <c r="E118" s="38" t="str">
        <f t="shared" si="63"/>
        <v>C</v>
      </c>
      <c r="F118" s="39" t="str">
        <f t="shared" si="63"/>
        <v>D</v>
      </c>
      <c r="G118" s="94" t="str">
        <f t="shared" si="63"/>
        <v>E=A+B+C+D</v>
      </c>
    </row>
    <row r="119" spans="1:7" ht="15.6" outlineLevel="1" x14ac:dyDescent="0.3">
      <c r="B119" s="13" t="s">
        <v>16</v>
      </c>
      <c r="C119" s="42"/>
      <c r="D119" s="42"/>
      <c r="E119" s="42"/>
      <c r="F119" s="42"/>
      <c r="G119" s="95"/>
    </row>
    <row r="120" spans="1:7" outlineLevel="1" x14ac:dyDescent="0.3">
      <c r="B120" s="44" t="s">
        <v>17</v>
      </c>
      <c r="C120" s="45">
        <v>6.4000000000000001E-2</v>
      </c>
      <c r="D120" s="46">
        <v>3.8841000000000001E-3</v>
      </c>
      <c r="E120" s="46">
        <v>1.4423199999999999E-2</v>
      </c>
      <c r="F120" s="103">
        <v>0.25736699999999996</v>
      </c>
      <c r="G120" s="104">
        <v>0.33967429999999998</v>
      </c>
    </row>
    <row r="121" spans="1:7" ht="16.2" outlineLevel="1" x14ac:dyDescent="0.3">
      <c r="B121" s="50" t="s">
        <v>54</v>
      </c>
      <c r="C121" s="51">
        <v>7.2999999999999995E-2</v>
      </c>
      <c r="D121" s="52">
        <v>3.8841000000000001E-3</v>
      </c>
      <c r="E121" s="52">
        <v>1.4423199999999999E-2</v>
      </c>
      <c r="F121" s="105">
        <v>0.25736699999999996</v>
      </c>
      <c r="G121" s="106">
        <v>0.34867429999999994</v>
      </c>
    </row>
    <row r="122" spans="1:7" ht="16.8" outlineLevel="1" thickBot="1" x14ac:dyDescent="0.35">
      <c r="B122" s="56" t="s">
        <v>55</v>
      </c>
      <c r="C122" s="57">
        <v>4.1000000000000002E-2</v>
      </c>
      <c r="D122" s="58">
        <v>3.8841000000000001E-3</v>
      </c>
      <c r="E122" s="58">
        <v>1.4423199999999999E-2</v>
      </c>
      <c r="F122" s="108">
        <v>0.25736699999999996</v>
      </c>
      <c r="G122" s="109">
        <v>0.31667429999999996</v>
      </c>
    </row>
    <row r="123" spans="1:7" ht="15.6" outlineLevel="1" x14ac:dyDescent="0.3">
      <c r="B123" s="13" t="s">
        <v>20</v>
      </c>
      <c r="C123" s="42"/>
      <c r="D123" s="42"/>
      <c r="E123" s="42"/>
      <c r="F123" s="110"/>
      <c r="G123" s="111"/>
    </row>
    <row r="124" spans="1:7" outlineLevel="1" x14ac:dyDescent="0.3">
      <c r="B124" s="44" t="s">
        <v>17</v>
      </c>
      <c r="C124" s="45">
        <v>4.8000000000000001E-2</v>
      </c>
      <c r="D124" s="46">
        <v>3.8841000000000001E-3</v>
      </c>
      <c r="E124" s="46">
        <v>1.4423199999999999E-2</v>
      </c>
      <c r="F124" s="103">
        <v>0.25736699999999996</v>
      </c>
      <c r="G124" s="104">
        <v>0.32367429999999997</v>
      </c>
    </row>
    <row r="125" spans="1:7" ht="16.2" outlineLevel="1" x14ac:dyDescent="0.3">
      <c r="B125" s="50" t="s">
        <v>54</v>
      </c>
      <c r="C125" s="51">
        <v>5.5E-2</v>
      </c>
      <c r="D125" s="52">
        <v>3.8841000000000001E-3</v>
      </c>
      <c r="E125" s="52">
        <v>1.4423199999999999E-2</v>
      </c>
      <c r="F125" s="105">
        <v>0.25736699999999996</v>
      </c>
      <c r="G125" s="106">
        <v>0.33067429999999998</v>
      </c>
    </row>
    <row r="126" spans="1:7" ht="16.2" outlineLevel="1" x14ac:dyDescent="0.3">
      <c r="B126" s="50" t="s">
        <v>55</v>
      </c>
      <c r="C126" s="51">
        <v>3.2000000000000001E-2</v>
      </c>
      <c r="D126" s="52">
        <v>3.8841000000000001E-3</v>
      </c>
      <c r="E126" s="52">
        <v>1.4423199999999999E-2</v>
      </c>
      <c r="F126" s="105">
        <v>0.25736699999999996</v>
      </c>
      <c r="G126" s="106">
        <v>0.30767429999999996</v>
      </c>
    </row>
    <row r="127" spans="1:7" ht="15" outlineLevel="1" thickBot="1" x14ac:dyDescent="0.35">
      <c r="B127" s="56" t="s">
        <v>21</v>
      </c>
      <c r="C127" s="63">
        <v>3</v>
      </c>
      <c r="D127" s="64"/>
      <c r="E127" s="64"/>
      <c r="F127" s="112"/>
      <c r="G127" s="109">
        <v>3</v>
      </c>
    </row>
    <row r="128" spans="1:7" ht="15.6" outlineLevel="1" x14ac:dyDescent="0.3">
      <c r="B128" s="13" t="s">
        <v>22</v>
      </c>
      <c r="C128" s="42"/>
      <c r="D128" s="42"/>
      <c r="E128" s="42"/>
      <c r="F128" s="110"/>
      <c r="G128" s="111"/>
    </row>
    <row r="129" spans="1:7" outlineLevel="1" x14ac:dyDescent="0.3">
      <c r="B129" s="44" t="s">
        <v>17</v>
      </c>
      <c r="C129" s="45">
        <v>4.2999999999999997E-2</v>
      </c>
      <c r="D129" s="46">
        <v>3.8841000000000001E-3</v>
      </c>
      <c r="E129" s="46">
        <v>1.4423199999999999E-2</v>
      </c>
      <c r="F129" s="103">
        <v>0.25736699999999996</v>
      </c>
      <c r="G129" s="104">
        <v>0.31867429999999997</v>
      </c>
    </row>
    <row r="130" spans="1:7" ht="16.2" outlineLevel="1" x14ac:dyDescent="0.3">
      <c r="B130" s="50" t="s">
        <v>54</v>
      </c>
      <c r="C130" s="51">
        <v>0.05</v>
      </c>
      <c r="D130" s="52">
        <v>3.8841000000000001E-3</v>
      </c>
      <c r="E130" s="52">
        <v>1.4423199999999999E-2</v>
      </c>
      <c r="F130" s="105">
        <v>0.25736699999999996</v>
      </c>
      <c r="G130" s="106">
        <v>0.32567429999999997</v>
      </c>
    </row>
    <row r="131" spans="1:7" ht="16.2" outlineLevel="1" x14ac:dyDescent="0.3">
      <c r="B131" s="50" t="s">
        <v>55</v>
      </c>
      <c r="C131" s="51">
        <v>2.9000000000000001E-2</v>
      </c>
      <c r="D131" s="52">
        <v>3.8841000000000001E-3</v>
      </c>
      <c r="E131" s="52">
        <v>1.4423199999999999E-2</v>
      </c>
      <c r="F131" s="105">
        <v>0.25736699999999996</v>
      </c>
      <c r="G131" s="106">
        <v>0.30467429999999995</v>
      </c>
    </row>
    <row r="132" spans="1:7" ht="15" outlineLevel="1" thickBot="1" x14ac:dyDescent="0.35">
      <c r="B132" s="56" t="s">
        <v>21</v>
      </c>
      <c r="C132" s="63">
        <v>6</v>
      </c>
      <c r="D132" s="64"/>
      <c r="E132" s="64"/>
      <c r="F132" s="112"/>
      <c r="G132" s="109">
        <v>6</v>
      </c>
    </row>
    <row r="133" spans="1:7" ht="15.6" outlineLevel="1" x14ac:dyDescent="0.3">
      <c r="B133" s="13" t="s">
        <v>23</v>
      </c>
      <c r="C133" s="42"/>
      <c r="D133" s="42"/>
      <c r="E133" s="42"/>
      <c r="F133" s="110"/>
      <c r="G133" s="111"/>
    </row>
    <row r="134" spans="1:7" outlineLevel="1" x14ac:dyDescent="0.3">
      <c r="B134" s="44" t="s">
        <v>24</v>
      </c>
      <c r="C134" s="45">
        <v>3.7999999999999999E-2</v>
      </c>
      <c r="D134" s="46">
        <v>3.8841000000000001E-3</v>
      </c>
      <c r="E134" s="46">
        <v>1.4423199999999999E-2</v>
      </c>
      <c r="F134" s="103">
        <v>0.25736699999999996</v>
      </c>
      <c r="G134" s="104">
        <v>0.31367429999999996</v>
      </c>
    </row>
    <row r="135" spans="1:7" outlineLevel="1" x14ac:dyDescent="0.3">
      <c r="B135" s="50" t="s">
        <v>25</v>
      </c>
      <c r="C135" s="51">
        <v>4.8000000000000001E-2</v>
      </c>
      <c r="D135" s="52">
        <v>3.8841000000000001E-3</v>
      </c>
      <c r="E135" s="52">
        <v>1.4423199999999999E-2</v>
      </c>
      <c r="F135" s="105">
        <v>0.25736699999999996</v>
      </c>
      <c r="G135" s="106">
        <v>0.32367429999999997</v>
      </c>
    </row>
    <row r="136" spans="1:7" outlineLevel="1" x14ac:dyDescent="0.3">
      <c r="B136" s="50" t="s">
        <v>26</v>
      </c>
      <c r="C136" s="51">
        <v>0.06</v>
      </c>
      <c r="D136" s="52">
        <v>3.8841000000000001E-3</v>
      </c>
      <c r="E136" s="52">
        <v>1.4423199999999999E-2</v>
      </c>
      <c r="F136" s="105">
        <v>0.25736699999999996</v>
      </c>
      <c r="G136" s="106">
        <v>0.33567429999999998</v>
      </c>
    </row>
    <row r="137" spans="1:7" ht="15" outlineLevel="1" thickBot="1" x14ac:dyDescent="0.35">
      <c r="B137" s="56" t="s">
        <v>27</v>
      </c>
      <c r="C137" s="57">
        <v>8.1000000000000003E-2</v>
      </c>
      <c r="D137" s="58">
        <v>3.8841000000000001E-3</v>
      </c>
      <c r="E137" s="58">
        <v>1.4423199999999999E-2</v>
      </c>
      <c r="F137" s="108">
        <v>0.25736699999999996</v>
      </c>
      <c r="G137" s="109">
        <v>0.35667429999999994</v>
      </c>
    </row>
    <row r="138" spans="1:7" ht="15.6" outlineLevel="1" x14ac:dyDescent="0.3">
      <c r="B138" s="13" t="s">
        <v>28</v>
      </c>
      <c r="C138" s="42"/>
      <c r="D138" s="42"/>
      <c r="E138" s="42"/>
      <c r="F138" s="110"/>
      <c r="G138" s="111"/>
    </row>
    <row r="139" spans="1:7" outlineLevel="1" x14ac:dyDescent="0.3">
      <c r="B139" s="44" t="s">
        <v>17</v>
      </c>
      <c r="C139" s="45">
        <v>2.5999999999999999E-2</v>
      </c>
      <c r="D139" s="46">
        <v>3.8841000000000001E-3</v>
      </c>
      <c r="E139" s="46">
        <v>1.4423199999999999E-2</v>
      </c>
      <c r="F139" s="103">
        <v>0.25736699999999996</v>
      </c>
      <c r="G139" s="104">
        <v>0.30167429999999995</v>
      </c>
    </row>
    <row r="140" spans="1:7" ht="16.2" outlineLevel="1" x14ac:dyDescent="0.3">
      <c r="B140" s="50" t="s">
        <v>54</v>
      </c>
      <c r="C140" s="51">
        <v>2.9000000000000001E-2</v>
      </c>
      <c r="D140" s="52">
        <v>3.8841000000000001E-3</v>
      </c>
      <c r="E140" s="52">
        <v>1.4423199999999999E-2</v>
      </c>
      <c r="F140" s="105">
        <v>0.25736699999999996</v>
      </c>
      <c r="G140" s="106">
        <v>0.30467429999999995</v>
      </c>
    </row>
    <row r="141" spans="1:7" ht="16.8" outlineLevel="1" thickBot="1" x14ac:dyDescent="0.35">
      <c r="B141" s="56" t="s">
        <v>55</v>
      </c>
      <c r="C141" s="57">
        <v>1.7000000000000001E-2</v>
      </c>
      <c r="D141" s="58">
        <v>3.8841000000000001E-3</v>
      </c>
      <c r="E141" s="58">
        <v>1.4423199999999999E-2</v>
      </c>
      <c r="F141" s="108">
        <v>0.25736699999999996</v>
      </c>
      <c r="G141" s="109">
        <v>0.29267429999999994</v>
      </c>
    </row>
    <row r="143" spans="1:7" ht="15" thickBot="1" x14ac:dyDescent="0.35"/>
    <row r="144" spans="1:7" ht="115.2" x14ac:dyDescent="0.3">
      <c r="A144" s="29">
        <v>44682</v>
      </c>
      <c r="B144" s="30" t="str">
        <f>+B$36</f>
        <v>Tarifų planas</v>
      </c>
      <c r="C144" s="31" t="str">
        <f t="shared" ref="C144:G144" si="64">+C$36</f>
        <v>Persiuntimo paslaugos kaina</v>
      </c>
      <c r="D144" s="32" t="str">
        <f t="shared" si="64"/>
        <v>VIAP kaina</v>
      </c>
      <c r="E144" s="32" t="str">
        <f t="shared" si="64"/>
        <v>Skirstymo paslaugos buitiniams vartotojams papildomos dedamosios kaina</v>
      </c>
      <c r="F144" s="33" t="str">
        <f t="shared" si="64"/>
        <v>Garantinio tiekimo (energijos) kaina</v>
      </c>
      <c r="G144" s="93" t="str">
        <f t="shared" si="64"/>
        <v>Galutinė (pilna tiksli) kaina buitiniam vartotojui, kuriam užtikrinamas garantinis tiekimas</v>
      </c>
    </row>
    <row r="145" spans="2:7" ht="15" outlineLevel="1" thickBot="1" x14ac:dyDescent="0.35">
      <c r="B145" s="36"/>
      <c r="C145" s="37" t="str">
        <f>+C$37</f>
        <v>A</v>
      </c>
      <c r="D145" s="38" t="str">
        <f t="shared" ref="D145:G145" si="65">+D$37</f>
        <v>B</v>
      </c>
      <c r="E145" s="38" t="str">
        <f t="shared" si="65"/>
        <v>C</v>
      </c>
      <c r="F145" s="39" t="str">
        <f t="shared" si="65"/>
        <v>D</v>
      </c>
      <c r="G145" s="94" t="str">
        <f t="shared" si="65"/>
        <v>E=A+B+C+D</v>
      </c>
    </row>
    <row r="146" spans="2:7" ht="15.6" outlineLevel="1" x14ac:dyDescent="0.3">
      <c r="B146" s="13" t="s">
        <v>16</v>
      </c>
      <c r="C146" s="42"/>
      <c r="D146" s="42"/>
      <c r="E146" s="42"/>
      <c r="F146" s="42"/>
      <c r="G146" s="95"/>
    </row>
    <row r="147" spans="2:7" outlineLevel="1" x14ac:dyDescent="0.3">
      <c r="B147" s="44" t="s">
        <v>17</v>
      </c>
      <c r="C147" s="45">
        <v>6.4000000000000001E-2</v>
      </c>
      <c r="D147" s="46">
        <v>3.8841000000000001E-3</v>
      </c>
      <c r="E147" s="46">
        <v>1.4423199999999999E-2</v>
      </c>
      <c r="F147" s="103">
        <v>0.17614575000000002</v>
      </c>
      <c r="G147" s="104">
        <v>0.25845305000000002</v>
      </c>
    </row>
    <row r="148" spans="2:7" ht="16.2" outlineLevel="1" x14ac:dyDescent="0.3">
      <c r="B148" s="50" t="s">
        <v>54</v>
      </c>
      <c r="C148" s="51">
        <v>7.2999999999999995E-2</v>
      </c>
      <c r="D148" s="52">
        <v>3.8841000000000001E-3</v>
      </c>
      <c r="E148" s="52">
        <v>1.4423199999999999E-2</v>
      </c>
      <c r="F148" s="105">
        <v>0.17614575000000002</v>
      </c>
      <c r="G148" s="106">
        <v>0.26745305000000003</v>
      </c>
    </row>
    <row r="149" spans="2:7" ht="16.8" outlineLevel="1" thickBot="1" x14ac:dyDescent="0.35">
      <c r="B149" s="56" t="s">
        <v>55</v>
      </c>
      <c r="C149" s="57">
        <v>4.1000000000000002E-2</v>
      </c>
      <c r="D149" s="58">
        <v>3.8841000000000001E-3</v>
      </c>
      <c r="E149" s="58">
        <v>1.4423199999999999E-2</v>
      </c>
      <c r="F149" s="108">
        <v>0.17614575000000002</v>
      </c>
      <c r="G149" s="109">
        <v>0.23545305000000002</v>
      </c>
    </row>
    <row r="150" spans="2:7" ht="15.6" outlineLevel="1" x14ac:dyDescent="0.3">
      <c r="B150" s="13" t="s">
        <v>20</v>
      </c>
      <c r="C150" s="42"/>
      <c r="D150" s="42"/>
      <c r="E150" s="42"/>
      <c r="F150" s="110"/>
      <c r="G150" s="111"/>
    </row>
    <row r="151" spans="2:7" outlineLevel="1" x14ac:dyDescent="0.3">
      <c r="B151" s="44" t="s">
        <v>17</v>
      </c>
      <c r="C151" s="45">
        <v>4.8000000000000001E-2</v>
      </c>
      <c r="D151" s="46">
        <v>3.8841000000000001E-3</v>
      </c>
      <c r="E151" s="46">
        <v>1.4423199999999999E-2</v>
      </c>
      <c r="F151" s="103">
        <v>0.17614575000000002</v>
      </c>
      <c r="G151" s="104">
        <v>0.24245305</v>
      </c>
    </row>
    <row r="152" spans="2:7" ht="16.2" outlineLevel="1" x14ac:dyDescent="0.3">
      <c r="B152" s="50" t="s">
        <v>54</v>
      </c>
      <c r="C152" s="51">
        <v>5.5E-2</v>
      </c>
      <c r="D152" s="52">
        <v>3.8841000000000001E-3</v>
      </c>
      <c r="E152" s="52">
        <v>1.4423199999999999E-2</v>
      </c>
      <c r="F152" s="105">
        <v>0.17614575000000002</v>
      </c>
      <c r="G152" s="106">
        <v>0.24945305000000001</v>
      </c>
    </row>
    <row r="153" spans="2:7" ht="16.2" outlineLevel="1" x14ac:dyDescent="0.3">
      <c r="B153" s="50" t="s">
        <v>55</v>
      </c>
      <c r="C153" s="51">
        <v>3.2000000000000001E-2</v>
      </c>
      <c r="D153" s="52">
        <v>3.8841000000000001E-3</v>
      </c>
      <c r="E153" s="52">
        <v>1.4423199999999999E-2</v>
      </c>
      <c r="F153" s="105">
        <v>0.17614575000000002</v>
      </c>
      <c r="G153" s="106">
        <v>0.22645305000000002</v>
      </c>
    </row>
    <row r="154" spans="2:7" ht="15" outlineLevel="1" thickBot="1" x14ac:dyDescent="0.35">
      <c r="B154" s="56" t="s">
        <v>21</v>
      </c>
      <c r="C154" s="63">
        <v>3</v>
      </c>
      <c r="D154" s="64"/>
      <c r="E154" s="64"/>
      <c r="F154" s="112"/>
      <c r="G154" s="109">
        <v>3</v>
      </c>
    </row>
    <row r="155" spans="2:7" ht="15.6" outlineLevel="1" x14ac:dyDescent="0.3">
      <c r="B155" s="13" t="s">
        <v>22</v>
      </c>
      <c r="C155" s="42"/>
      <c r="D155" s="42"/>
      <c r="E155" s="42"/>
      <c r="F155" s="110"/>
      <c r="G155" s="111"/>
    </row>
    <row r="156" spans="2:7" outlineLevel="1" x14ac:dyDescent="0.3">
      <c r="B156" s="44" t="s">
        <v>17</v>
      </c>
      <c r="C156" s="45">
        <v>4.2999999999999997E-2</v>
      </c>
      <c r="D156" s="46">
        <v>3.8841000000000001E-3</v>
      </c>
      <c r="E156" s="46">
        <v>1.4423199999999999E-2</v>
      </c>
      <c r="F156" s="103">
        <v>0.17614575000000002</v>
      </c>
      <c r="G156" s="104">
        <v>0.23745305</v>
      </c>
    </row>
    <row r="157" spans="2:7" ht="16.2" outlineLevel="1" x14ac:dyDescent="0.3">
      <c r="B157" s="50" t="s">
        <v>54</v>
      </c>
      <c r="C157" s="51">
        <v>0.05</v>
      </c>
      <c r="D157" s="52">
        <v>3.8841000000000001E-3</v>
      </c>
      <c r="E157" s="52">
        <v>1.4423199999999999E-2</v>
      </c>
      <c r="F157" s="105">
        <v>0.17614575000000002</v>
      </c>
      <c r="G157" s="106">
        <v>0.24445305000000001</v>
      </c>
    </row>
    <row r="158" spans="2:7" ht="16.2" outlineLevel="1" x14ac:dyDescent="0.3">
      <c r="B158" s="50" t="s">
        <v>55</v>
      </c>
      <c r="C158" s="51">
        <v>2.9000000000000001E-2</v>
      </c>
      <c r="D158" s="52">
        <v>3.8841000000000001E-3</v>
      </c>
      <c r="E158" s="52">
        <v>1.4423199999999999E-2</v>
      </c>
      <c r="F158" s="105">
        <v>0.17614575000000002</v>
      </c>
      <c r="G158" s="106">
        <v>0.22345305000000001</v>
      </c>
    </row>
    <row r="159" spans="2:7" ht="15" outlineLevel="1" thickBot="1" x14ac:dyDescent="0.35">
      <c r="B159" s="56" t="s">
        <v>21</v>
      </c>
      <c r="C159" s="63">
        <v>6</v>
      </c>
      <c r="D159" s="64"/>
      <c r="E159" s="64"/>
      <c r="F159" s="112"/>
      <c r="G159" s="109">
        <v>6</v>
      </c>
    </row>
    <row r="160" spans="2:7" ht="15.6" outlineLevel="1" x14ac:dyDescent="0.3">
      <c r="B160" s="13" t="s">
        <v>23</v>
      </c>
      <c r="C160" s="42"/>
      <c r="D160" s="42"/>
      <c r="E160" s="42"/>
      <c r="F160" s="110"/>
      <c r="G160" s="111"/>
    </row>
    <row r="161" spans="1:7" outlineLevel="1" x14ac:dyDescent="0.3">
      <c r="B161" s="44" t="s">
        <v>24</v>
      </c>
      <c r="C161" s="45">
        <v>3.7999999999999999E-2</v>
      </c>
      <c r="D161" s="46">
        <v>3.8841000000000001E-3</v>
      </c>
      <c r="E161" s="46">
        <v>1.4423199999999999E-2</v>
      </c>
      <c r="F161" s="103">
        <v>0.17614575000000002</v>
      </c>
      <c r="G161" s="104">
        <v>0.23245305000000002</v>
      </c>
    </row>
    <row r="162" spans="1:7" outlineLevel="1" x14ac:dyDescent="0.3">
      <c r="B162" s="50" t="s">
        <v>25</v>
      </c>
      <c r="C162" s="51">
        <v>4.8000000000000001E-2</v>
      </c>
      <c r="D162" s="52">
        <v>3.8841000000000001E-3</v>
      </c>
      <c r="E162" s="52">
        <v>1.4423199999999999E-2</v>
      </c>
      <c r="F162" s="105">
        <v>0.17614575000000002</v>
      </c>
      <c r="G162" s="106">
        <v>0.24245305</v>
      </c>
    </row>
    <row r="163" spans="1:7" outlineLevel="1" x14ac:dyDescent="0.3">
      <c r="B163" s="50" t="s">
        <v>26</v>
      </c>
      <c r="C163" s="51">
        <v>0.06</v>
      </c>
      <c r="D163" s="52">
        <v>3.8841000000000001E-3</v>
      </c>
      <c r="E163" s="52">
        <v>1.4423199999999999E-2</v>
      </c>
      <c r="F163" s="105">
        <v>0.17614575000000002</v>
      </c>
      <c r="G163" s="106">
        <v>0.25445305000000001</v>
      </c>
    </row>
    <row r="164" spans="1:7" ht="15" outlineLevel="1" thickBot="1" x14ac:dyDescent="0.35">
      <c r="B164" s="56" t="s">
        <v>27</v>
      </c>
      <c r="C164" s="57">
        <v>8.1000000000000003E-2</v>
      </c>
      <c r="D164" s="58">
        <v>3.8841000000000001E-3</v>
      </c>
      <c r="E164" s="58">
        <v>1.4423199999999999E-2</v>
      </c>
      <c r="F164" s="108">
        <v>0.17614575000000002</v>
      </c>
      <c r="G164" s="109">
        <v>0.27545305000000003</v>
      </c>
    </row>
    <row r="165" spans="1:7" ht="15.6" outlineLevel="1" x14ac:dyDescent="0.3">
      <c r="B165" s="13" t="s">
        <v>28</v>
      </c>
      <c r="C165" s="42"/>
      <c r="D165" s="42"/>
      <c r="E165" s="42"/>
      <c r="F165" s="110"/>
      <c r="G165" s="111"/>
    </row>
    <row r="166" spans="1:7" outlineLevel="1" x14ac:dyDescent="0.3">
      <c r="B166" s="44" t="s">
        <v>17</v>
      </c>
      <c r="C166" s="45">
        <v>2.5999999999999999E-2</v>
      </c>
      <c r="D166" s="46">
        <v>3.8841000000000001E-3</v>
      </c>
      <c r="E166" s="46">
        <v>1.4423199999999999E-2</v>
      </c>
      <c r="F166" s="103">
        <v>0.17614575000000002</v>
      </c>
      <c r="G166" s="104">
        <v>0.22045305000000001</v>
      </c>
    </row>
    <row r="167" spans="1:7" ht="16.2" outlineLevel="1" x14ac:dyDescent="0.3">
      <c r="B167" s="50" t="s">
        <v>54</v>
      </c>
      <c r="C167" s="51">
        <v>2.9000000000000001E-2</v>
      </c>
      <c r="D167" s="52">
        <v>3.8841000000000001E-3</v>
      </c>
      <c r="E167" s="52">
        <v>1.4423199999999999E-2</v>
      </c>
      <c r="F167" s="105">
        <v>0.17614575000000002</v>
      </c>
      <c r="G167" s="106">
        <v>0.22345305000000001</v>
      </c>
    </row>
    <row r="168" spans="1:7" ht="16.8" outlineLevel="1" thickBot="1" x14ac:dyDescent="0.35">
      <c r="B168" s="56" t="s">
        <v>55</v>
      </c>
      <c r="C168" s="57">
        <v>1.7000000000000001E-2</v>
      </c>
      <c r="D168" s="58">
        <v>3.8841000000000001E-3</v>
      </c>
      <c r="E168" s="58">
        <v>1.4423199999999999E-2</v>
      </c>
      <c r="F168" s="108">
        <v>0.17614575000000002</v>
      </c>
      <c r="G168" s="109">
        <v>0.21145305000000003</v>
      </c>
    </row>
    <row r="170" spans="1:7" ht="15" thickBot="1" x14ac:dyDescent="0.35"/>
    <row r="171" spans="1:7" ht="115.2" x14ac:dyDescent="0.3">
      <c r="A171" s="29">
        <v>44713</v>
      </c>
      <c r="B171" s="30" t="str">
        <f>+B$36</f>
        <v>Tarifų planas</v>
      </c>
      <c r="C171" s="31" t="str">
        <f t="shared" ref="C171:G171" si="66">+C$36</f>
        <v>Persiuntimo paslaugos kaina</v>
      </c>
      <c r="D171" s="32" t="str">
        <f t="shared" si="66"/>
        <v>VIAP kaina</v>
      </c>
      <c r="E171" s="32" t="str">
        <f t="shared" si="66"/>
        <v>Skirstymo paslaugos buitiniams vartotojams papildomos dedamosios kaina</v>
      </c>
      <c r="F171" s="33" t="str">
        <f t="shared" si="66"/>
        <v>Garantinio tiekimo (energijos) kaina</v>
      </c>
      <c r="G171" s="93" t="str">
        <f t="shared" si="66"/>
        <v>Galutinė (pilna tiksli) kaina buitiniam vartotojui, kuriam užtikrinamas garantinis tiekimas</v>
      </c>
    </row>
    <row r="172" spans="1:7" ht="15" outlineLevel="1" thickBot="1" x14ac:dyDescent="0.35">
      <c r="B172" s="36"/>
      <c r="C172" s="37" t="str">
        <f>+C$37</f>
        <v>A</v>
      </c>
      <c r="D172" s="38" t="str">
        <f t="shared" ref="D172:G172" si="67">+D$37</f>
        <v>B</v>
      </c>
      <c r="E172" s="38" t="str">
        <f t="shared" si="67"/>
        <v>C</v>
      </c>
      <c r="F172" s="39" t="str">
        <f t="shared" si="67"/>
        <v>D</v>
      </c>
      <c r="G172" s="94" t="str">
        <f t="shared" si="67"/>
        <v>E=A+B+C+D</v>
      </c>
    </row>
    <row r="173" spans="1:7" ht="15.6" outlineLevel="1" x14ac:dyDescent="0.3">
      <c r="B173" s="13" t="s">
        <v>16</v>
      </c>
      <c r="C173" s="42"/>
      <c r="D173" s="42"/>
      <c r="E173" s="42"/>
      <c r="F173" s="42"/>
      <c r="G173" s="95"/>
    </row>
    <row r="174" spans="1:7" outlineLevel="1" x14ac:dyDescent="0.3">
      <c r="B174" s="44" t="s">
        <v>17</v>
      </c>
      <c r="C174" s="45">
        <v>6.4000000000000001E-2</v>
      </c>
      <c r="D174" s="46">
        <v>3.8841000000000001E-3</v>
      </c>
      <c r="E174" s="46">
        <v>1.4423199999999999E-2</v>
      </c>
      <c r="F174" s="103">
        <v>0.24912387499999999</v>
      </c>
      <c r="G174" s="104">
        <v>0.33143117499999997</v>
      </c>
    </row>
    <row r="175" spans="1:7" ht="16.2" outlineLevel="1" x14ac:dyDescent="0.3">
      <c r="B175" s="50" t="s">
        <v>54</v>
      </c>
      <c r="C175" s="51">
        <v>7.2999999999999995E-2</v>
      </c>
      <c r="D175" s="52">
        <v>3.8841000000000001E-3</v>
      </c>
      <c r="E175" s="52">
        <v>1.4423199999999999E-2</v>
      </c>
      <c r="F175" s="105">
        <v>0.24912387499999999</v>
      </c>
      <c r="G175" s="106">
        <v>0.34043117499999997</v>
      </c>
    </row>
    <row r="176" spans="1:7" ht="16.8" outlineLevel="1" thickBot="1" x14ac:dyDescent="0.35">
      <c r="B176" s="56" t="s">
        <v>55</v>
      </c>
      <c r="C176" s="57">
        <v>4.1000000000000002E-2</v>
      </c>
      <c r="D176" s="58">
        <v>3.8841000000000001E-3</v>
      </c>
      <c r="E176" s="58">
        <v>1.4423199999999999E-2</v>
      </c>
      <c r="F176" s="108">
        <v>0.24912387499999999</v>
      </c>
      <c r="G176" s="109">
        <v>0.308431175</v>
      </c>
    </row>
    <row r="177" spans="2:7" ht="15.6" outlineLevel="1" x14ac:dyDescent="0.3">
      <c r="B177" s="13" t="s">
        <v>20</v>
      </c>
      <c r="C177" s="42"/>
      <c r="D177" s="42"/>
      <c r="E177" s="42"/>
      <c r="F177" s="110"/>
      <c r="G177" s="111"/>
    </row>
    <row r="178" spans="2:7" outlineLevel="1" x14ac:dyDescent="0.3">
      <c r="B178" s="44" t="s">
        <v>17</v>
      </c>
      <c r="C178" s="45">
        <v>4.8000000000000001E-2</v>
      </c>
      <c r="D178" s="46">
        <v>3.8841000000000001E-3</v>
      </c>
      <c r="E178" s="46">
        <v>1.4423199999999999E-2</v>
      </c>
      <c r="F178" s="103">
        <v>0.24912387499999999</v>
      </c>
      <c r="G178" s="104">
        <v>0.31543117500000001</v>
      </c>
    </row>
    <row r="179" spans="2:7" ht="16.2" outlineLevel="1" x14ac:dyDescent="0.3">
      <c r="B179" s="50" t="s">
        <v>54</v>
      </c>
      <c r="C179" s="51">
        <v>5.5E-2</v>
      </c>
      <c r="D179" s="52">
        <v>3.8841000000000001E-3</v>
      </c>
      <c r="E179" s="52">
        <v>1.4423199999999999E-2</v>
      </c>
      <c r="F179" s="105">
        <v>0.24912387499999999</v>
      </c>
      <c r="G179" s="106">
        <v>0.32243117500000001</v>
      </c>
    </row>
    <row r="180" spans="2:7" ht="16.2" outlineLevel="1" x14ac:dyDescent="0.3">
      <c r="B180" s="50" t="s">
        <v>55</v>
      </c>
      <c r="C180" s="51">
        <v>3.2000000000000001E-2</v>
      </c>
      <c r="D180" s="52">
        <v>3.8841000000000001E-3</v>
      </c>
      <c r="E180" s="52">
        <v>1.4423199999999999E-2</v>
      </c>
      <c r="F180" s="105">
        <v>0.24912387499999999</v>
      </c>
      <c r="G180" s="106">
        <v>0.29943117499999999</v>
      </c>
    </row>
    <row r="181" spans="2:7" ht="15" outlineLevel="1" thickBot="1" x14ac:dyDescent="0.35">
      <c r="B181" s="56" t="s">
        <v>21</v>
      </c>
      <c r="C181" s="63">
        <v>3</v>
      </c>
      <c r="D181" s="64"/>
      <c r="E181" s="64"/>
      <c r="F181" s="112"/>
      <c r="G181" s="109">
        <v>3</v>
      </c>
    </row>
    <row r="182" spans="2:7" ht="15.6" outlineLevel="1" x14ac:dyDescent="0.3">
      <c r="B182" s="13" t="s">
        <v>22</v>
      </c>
      <c r="C182" s="42"/>
      <c r="D182" s="42"/>
      <c r="E182" s="42"/>
      <c r="F182" s="110"/>
      <c r="G182" s="111"/>
    </row>
    <row r="183" spans="2:7" outlineLevel="1" x14ac:dyDescent="0.3">
      <c r="B183" s="44" t="s">
        <v>17</v>
      </c>
      <c r="C183" s="45">
        <v>4.2999999999999997E-2</v>
      </c>
      <c r="D183" s="46">
        <v>3.8841000000000001E-3</v>
      </c>
      <c r="E183" s="46">
        <v>1.4423199999999999E-2</v>
      </c>
      <c r="F183" s="103">
        <v>0.24912387499999999</v>
      </c>
      <c r="G183" s="104">
        <v>0.310431175</v>
      </c>
    </row>
    <row r="184" spans="2:7" ht="16.2" outlineLevel="1" x14ac:dyDescent="0.3">
      <c r="B184" s="50" t="s">
        <v>54</v>
      </c>
      <c r="C184" s="51">
        <v>0.05</v>
      </c>
      <c r="D184" s="52">
        <v>3.8841000000000001E-3</v>
      </c>
      <c r="E184" s="52">
        <v>1.4423199999999999E-2</v>
      </c>
      <c r="F184" s="105">
        <v>0.24912387499999999</v>
      </c>
      <c r="G184" s="106">
        <v>0.31743117500000001</v>
      </c>
    </row>
    <row r="185" spans="2:7" ht="16.2" outlineLevel="1" x14ac:dyDescent="0.3">
      <c r="B185" s="50" t="s">
        <v>55</v>
      </c>
      <c r="C185" s="51">
        <v>2.9000000000000001E-2</v>
      </c>
      <c r="D185" s="52">
        <v>3.8841000000000001E-3</v>
      </c>
      <c r="E185" s="52">
        <v>1.4423199999999999E-2</v>
      </c>
      <c r="F185" s="105">
        <v>0.24912387499999999</v>
      </c>
      <c r="G185" s="106">
        <v>0.29643117499999999</v>
      </c>
    </row>
    <row r="186" spans="2:7" ht="15" outlineLevel="1" thickBot="1" x14ac:dyDescent="0.35">
      <c r="B186" s="56" t="s">
        <v>21</v>
      </c>
      <c r="C186" s="63">
        <v>6</v>
      </c>
      <c r="D186" s="64"/>
      <c r="E186" s="64"/>
      <c r="F186" s="112"/>
      <c r="G186" s="109">
        <v>6</v>
      </c>
    </row>
    <row r="187" spans="2:7" ht="15.6" outlineLevel="1" x14ac:dyDescent="0.3">
      <c r="B187" s="13" t="s">
        <v>23</v>
      </c>
      <c r="C187" s="42"/>
      <c r="D187" s="42"/>
      <c r="E187" s="42"/>
      <c r="F187" s="110"/>
      <c r="G187" s="111"/>
    </row>
    <row r="188" spans="2:7" outlineLevel="1" x14ac:dyDescent="0.3">
      <c r="B188" s="44" t="s">
        <v>24</v>
      </c>
      <c r="C188" s="45">
        <v>3.7999999999999999E-2</v>
      </c>
      <c r="D188" s="46">
        <v>3.8841000000000001E-3</v>
      </c>
      <c r="E188" s="46">
        <v>1.4423199999999999E-2</v>
      </c>
      <c r="F188" s="103">
        <v>0.24912387499999999</v>
      </c>
      <c r="G188" s="104">
        <v>0.305431175</v>
      </c>
    </row>
    <row r="189" spans="2:7" outlineLevel="1" x14ac:dyDescent="0.3">
      <c r="B189" s="50" t="s">
        <v>25</v>
      </c>
      <c r="C189" s="51">
        <v>4.8000000000000001E-2</v>
      </c>
      <c r="D189" s="52">
        <v>3.8841000000000001E-3</v>
      </c>
      <c r="E189" s="52">
        <v>1.4423199999999999E-2</v>
      </c>
      <c r="F189" s="105">
        <v>0.24912387499999999</v>
      </c>
      <c r="G189" s="106">
        <v>0.31543117500000001</v>
      </c>
    </row>
    <row r="190" spans="2:7" outlineLevel="1" x14ac:dyDescent="0.3">
      <c r="B190" s="50" t="s">
        <v>26</v>
      </c>
      <c r="C190" s="51">
        <v>0.06</v>
      </c>
      <c r="D190" s="52">
        <v>3.8841000000000001E-3</v>
      </c>
      <c r="E190" s="52">
        <v>1.4423199999999999E-2</v>
      </c>
      <c r="F190" s="105">
        <v>0.24912387499999999</v>
      </c>
      <c r="G190" s="106">
        <v>0.32743117499999996</v>
      </c>
    </row>
    <row r="191" spans="2:7" ht="15" outlineLevel="1" thickBot="1" x14ac:dyDescent="0.35">
      <c r="B191" s="56" t="s">
        <v>27</v>
      </c>
      <c r="C191" s="57">
        <v>8.1000000000000003E-2</v>
      </c>
      <c r="D191" s="58">
        <v>3.8841000000000001E-3</v>
      </c>
      <c r="E191" s="58">
        <v>1.4423199999999999E-2</v>
      </c>
      <c r="F191" s="108">
        <v>0.24912387499999999</v>
      </c>
      <c r="G191" s="109">
        <v>0.34843117499999998</v>
      </c>
    </row>
    <row r="192" spans="2:7" ht="15.6" outlineLevel="1" x14ac:dyDescent="0.3">
      <c r="B192" s="13" t="s">
        <v>28</v>
      </c>
      <c r="C192" s="42"/>
      <c r="D192" s="42"/>
      <c r="E192" s="42"/>
      <c r="F192" s="110"/>
      <c r="G192" s="111"/>
    </row>
    <row r="193" spans="1:9" outlineLevel="1" x14ac:dyDescent="0.3">
      <c r="B193" s="44" t="s">
        <v>17</v>
      </c>
      <c r="C193" s="45">
        <v>2.5999999999999999E-2</v>
      </c>
      <c r="D193" s="46">
        <v>3.8841000000000001E-3</v>
      </c>
      <c r="E193" s="46">
        <v>1.4423199999999999E-2</v>
      </c>
      <c r="F193" s="103">
        <v>0.24912387499999999</v>
      </c>
      <c r="G193" s="104">
        <v>0.29343117499999999</v>
      </c>
    </row>
    <row r="194" spans="1:9" ht="16.2" outlineLevel="1" x14ac:dyDescent="0.3">
      <c r="B194" s="50" t="s">
        <v>54</v>
      </c>
      <c r="C194" s="51">
        <v>2.9000000000000001E-2</v>
      </c>
      <c r="D194" s="52">
        <v>3.8841000000000001E-3</v>
      </c>
      <c r="E194" s="52">
        <v>1.4423199999999999E-2</v>
      </c>
      <c r="F194" s="105">
        <v>0.24912387499999999</v>
      </c>
      <c r="G194" s="106">
        <v>0.29643117499999999</v>
      </c>
    </row>
    <row r="195" spans="1:9" ht="16.8" outlineLevel="1" thickBot="1" x14ac:dyDescent="0.35">
      <c r="B195" s="56" t="s">
        <v>55</v>
      </c>
      <c r="C195" s="57">
        <v>1.7000000000000001E-2</v>
      </c>
      <c r="D195" s="58">
        <v>3.8841000000000001E-3</v>
      </c>
      <c r="E195" s="58">
        <v>1.4423199999999999E-2</v>
      </c>
      <c r="F195" s="108">
        <v>0.24912387499999999</v>
      </c>
      <c r="G195" s="109">
        <v>0.28443117499999998</v>
      </c>
    </row>
    <row r="197" spans="1:9" ht="15" thickBot="1" x14ac:dyDescent="0.35"/>
    <row r="198" spans="1:9" ht="100.8" x14ac:dyDescent="0.3">
      <c r="A198" s="29">
        <v>44743</v>
      </c>
      <c r="B198" s="30" t="str">
        <f>+B$36</f>
        <v>Tarifų planas</v>
      </c>
      <c r="C198" s="31" t="str">
        <f t="shared" ref="C198:G198" si="68">+C$36</f>
        <v>Persiuntimo paslaugos kaina</v>
      </c>
      <c r="D198" s="32" t="str">
        <f t="shared" si="68"/>
        <v>VIAP kaina</v>
      </c>
      <c r="E198" s="32" t="str">
        <f t="shared" si="68"/>
        <v>Skirstymo paslaugos buitiniams vartotojams papildomos dedamosios kaina</v>
      </c>
      <c r="F198" s="33" t="str">
        <f t="shared" si="68"/>
        <v>Garantinio tiekimo (energijos) kaina</v>
      </c>
      <c r="G198" s="34" t="str">
        <f t="shared" si="68"/>
        <v>Galutinė (pilna tiksli) kaina buitiniam vartotojui, kuriam užtikrinamas garantinis tiekimas</v>
      </c>
      <c r="H198" s="34" t="s">
        <v>63</v>
      </c>
      <c r="I198" s="93" t="s">
        <v>64</v>
      </c>
    </row>
    <row r="199" spans="1:9" ht="15" outlineLevel="1" thickBot="1" x14ac:dyDescent="0.35">
      <c r="B199" s="36"/>
      <c r="C199" s="37" t="str">
        <f>+C$37</f>
        <v>A</v>
      </c>
      <c r="D199" s="38" t="str">
        <f t="shared" ref="D199:G199" si="69">+D$37</f>
        <v>B</v>
      </c>
      <c r="E199" s="38" t="str">
        <f t="shared" si="69"/>
        <v>C</v>
      </c>
      <c r="F199" s="39" t="str">
        <f t="shared" si="69"/>
        <v>D</v>
      </c>
      <c r="G199" s="40" t="str">
        <f t="shared" si="69"/>
        <v>E=A+B+C+D</v>
      </c>
      <c r="H199" s="40" t="s">
        <v>65</v>
      </c>
      <c r="I199" s="94" t="s">
        <v>69</v>
      </c>
    </row>
    <row r="200" spans="1:9" ht="15.6" outlineLevel="1" x14ac:dyDescent="0.3">
      <c r="B200" s="13" t="s">
        <v>16</v>
      </c>
      <c r="C200" s="42"/>
      <c r="D200" s="42"/>
      <c r="E200" s="42"/>
      <c r="F200" s="42"/>
      <c r="G200" s="42"/>
      <c r="H200" s="91"/>
      <c r="I200" s="95"/>
    </row>
    <row r="201" spans="1:9" outlineLevel="1" x14ac:dyDescent="0.3">
      <c r="B201" s="44" t="s">
        <v>17</v>
      </c>
      <c r="C201" s="45">
        <v>7.9000000000000001E-2</v>
      </c>
      <c r="D201" s="46">
        <v>0</v>
      </c>
      <c r="E201" s="46">
        <v>1.4423199999999999E-2</v>
      </c>
      <c r="F201" s="103">
        <v>0.33752949999999998</v>
      </c>
      <c r="G201" s="113">
        <v>0.43095269999999997</v>
      </c>
      <c r="H201" s="48">
        <v>-0.09</v>
      </c>
      <c r="I201" s="104">
        <v>0.3409527</v>
      </c>
    </row>
    <row r="202" spans="1:9" ht="16.2" outlineLevel="1" x14ac:dyDescent="0.3">
      <c r="B202" s="50" t="s">
        <v>54</v>
      </c>
      <c r="C202" s="51">
        <v>0.09</v>
      </c>
      <c r="D202" s="52">
        <v>0</v>
      </c>
      <c r="E202" s="52">
        <v>1.4423199999999999E-2</v>
      </c>
      <c r="F202" s="105">
        <v>0.33752949999999998</v>
      </c>
      <c r="G202" s="114">
        <v>0.44195269999999998</v>
      </c>
      <c r="H202" s="54">
        <v>-0.09</v>
      </c>
      <c r="I202" s="106">
        <v>0.35195270000000001</v>
      </c>
    </row>
    <row r="203" spans="1:9" ht="16.8" outlineLevel="1" thickBot="1" x14ac:dyDescent="0.35">
      <c r="B203" s="56" t="s">
        <v>55</v>
      </c>
      <c r="C203" s="57">
        <v>5.0999999999999997E-2</v>
      </c>
      <c r="D203" s="58">
        <v>0</v>
      </c>
      <c r="E203" s="58">
        <v>1.4423199999999999E-2</v>
      </c>
      <c r="F203" s="108">
        <v>0.33752949999999998</v>
      </c>
      <c r="G203" s="115">
        <v>0.4029527</v>
      </c>
      <c r="H203" s="60">
        <v>-0.09</v>
      </c>
      <c r="I203" s="109">
        <v>0.31295269999999997</v>
      </c>
    </row>
    <row r="204" spans="1:9" ht="15.6" outlineLevel="1" x14ac:dyDescent="0.3">
      <c r="B204" s="13" t="s">
        <v>20</v>
      </c>
      <c r="C204" s="42"/>
      <c r="D204" s="42"/>
      <c r="E204" s="42"/>
      <c r="F204" s="110"/>
      <c r="G204" s="110"/>
      <c r="H204" s="91"/>
      <c r="I204" s="111"/>
    </row>
    <row r="205" spans="1:9" outlineLevel="1" x14ac:dyDescent="0.3">
      <c r="B205" s="44" t="s">
        <v>17</v>
      </c>
      <c r="C205" s="45">
        <v>6.3E-2</v>
      </c>
      <c r="D205" s="46">
        <v>0</v>
      </c>
      <c r="E205" s="46">
        <v>1.4423199999999999E-2</v>
      </c>
      <c r="F205" s="103">
        <v>0.33752949999999998</v>
      </c>
      <c r="G205" s="113">
        <v>0.41495269999999995</v>
      </c>
      <c r="H205" s="48">
        <v>-0.09</v>
      </c>
      <c r="I205" s="104">
        <v>0.32495269999999998</v>
      </c>
    </row>
    <row r="206" spans="1:9" ht="16.2" outlineLevel="1" x14ac:dyDescent="0.3">
      <c r="B206" s="50" t="s">
        <v>54</v>
      </c>
      <c r="C206" s="51">
        <v>7.1999999999999995E-2</v>
      </c>
      <c r="D206" s="52">
        <v>0</v>
      </c>
      <c r="E206" s="52">
        <v>1.4423199999999999E-2</v>
      </c>
      <c r="F206" s="105">
        <v>0.33752949999999998</v>
      </c>
      <c r="G206" s="114">
        <v>0.42395269999999996</v>
      </c>
      <c r="H206" s="54">
        <v>-0.09</v>
      </c>
      <c r="I206" s="106">
        <v>0.33395269999999999</v>
      </c>
    </row>
    <row r="207" spans="1:9" ht="16.2" outlineLevel="1" x14ac:dyDescent="0.3">
      <c r="B207" s="50" t="s">
        <v>55</v>
      </c>
      <c r="C207" s="51">
        <v>4.2000000000000003E-2</v>
      </c>
      <c r="D207" s="52">
        <v>0</v>
      </c>
      <c r="E207" s="52">
        <v>1.4423199999999999E-2</v>
      </c>
      <c r="F207" s="105">
        <v>0.33752949999999998</v>
      </c>
      <c r="G207" s="114">
        <v>0.39395269999999999</v>
      </c>
      <c r="H207" s="54">
        <v>-0.09</v>
      </c>
      <c r="I207" s="106">
        <v>0.30395269999999996</v>
      </c>
    </row>
    <row r="208" spans="1:9" ht="15" outlineLevel="1" thickBot="1" x14ac:dyDescent="0.35">
      <c r="B208" s="56" t="s">
        <v>21</v>
      </c>
      <c r="C208" s="63">
        <v>3</v>
      </c>
      <c r="D208" s="64"/>
      <c r="E208" s="64"/>
      <c r="F208" s="112"/>
      <c r="G208" s="115">
        <v>3</v>
      </c>
      <c r="H208" s="92"/>
      <c r="I208" s="109">
        <v>3</v>
      </c>
    </row>
    <row r="209" spans="2:9" ht="15.6" outlineLevel="1" x14ac:dyDescent="0.3">
      <c r="B209" s="13" t="s">
        <v>22</v>
      </c>
      <c r="C209" s="42"/>
      <c r="D209" s="42"/>
      <c r="E209" s="42"/>
      <c r="F209" s="110"/>
      <c r="G209" s="110"/>
      <c r="H209" s="91"/>
      <c r="I209" s="111"/>
    </row>
    <row r="210" spans="2:9" outlineLevel="1" x14ac:dyDescent="0.3">
      <c r="B210" s="44" t="s">
        <v>17</v>
      </c>
      <c r="C210" s="45">
        <v>5.8999999999999997E-2</v>
      </c>
      <c r="D210" s="46">
        <v>0</v>
      </c>
      <c r="E210" s="46">
        <v>1.4423199999999999E-2</v>
      </c>
      <c r="F210" s="103">
        <v>0.33752949999999998</v>
      </c>
      <c r="G210" s="113">
        <v>0.41095269999999995</v>
      </c>
      <c r="H210" s="48">
        <v>-0.09</v>
      </c>
      <c r="I210" s="104">
        <v>0.32095269999999998</v>
      </c>
    </row>
    <row r="211" spans="2:9" ht="16.2" outlineLevel="1" x14ac:dyDescent="0.3">
      <c r="B211" s="50" t="s">
        <v>54</v>
      </c>
      <c r="C211" s="51">
        <v>6.7000000000000004E-2</v>
      </c>
      <c r="D211" s="52">
        <v>0</v>
      </c>
      <c r="E211" s="52">
        <v>1.4423199999999999E-2</v>
      </c>
      <c r="F211" s="105">
        <v>0.33752949999999998</v>
      </c>
      <c r="G211" s="114">
        <v>0.41895269999999996</v>
      </c>
      <c r="H211" s="54">
        <v>-0.09</v>
      </c>
      <c r="I211" s="106">
        <v>0.32895269999999999</v>
      </c>
    </row>
    <row r="212" spans="2:9" ht="16.2" outlineLevel="1" x14ac:dyDescent="0.3">
      <c r="B212" s="50" t="s">
        <v>55</v>
      </c>
      <c r="C212" s="51">
        <v>3.9E-2</v>
      </c>
      <c r="D212" s="52">
        <v>0</v>
      </c>
      <c r="E212" s="52">
        <v>1.4423199999999999E-2</v>
      </c>
      <c r="F212" s="105">
        <v>0.33752949999999998</v>
      </c>
      <c r="G212" s="114">
        <v>0.39095269999999999</v>
      </c>
      <c r="H212" s="54">
        <v>-0.09</v>
      </c>
      <c r="I212" s="106">
        <v>0.30095269999999996</v>
      </c>
    </row>
    <row r="213" spans="2:9" ht="15" outlineLevel="1" thickBot="1" x14ac:dyDescent="0.35">
      <c r="B213" s="56" t="s">
        <v>21</v>
      </c>
      <c r="C213" s="63">
        <v>6</v>
      </c>
      <c r="D213" s="64"/>
      <c r="E213" s="64"/>
      <c r="F213" s="112"/>
      <c r="G213" s="107">
        <v>6</v>
      </c>
      <c r="H213" s="92"/>
      <c r="I213" s="109">
        <v>6</v>
      </c>
    </row>
    <row r="214" spans="2:9" ht="15.6" outlineLevel="1" x14ac:dyDescent="0.3">
      <c r="B214" s="13" t="s">
        <v>23</v>
      </c>
      <c r="C214" s="42"/>
      <c r="D214" s="42"/>
      <c r="E214" s="42"/>
      <c r="F214" s="110"/>
      <c r="G214" s="110"/>
      <c r="H214" s="91"/>
      <c r="I214" s="111"/>
    </row>
    <row r="215" spans="2:9" outlineLevel="1" x14ac:dyDescent="0.3">
      <c r="B215" s="44" t="s">
        <v>24</v>
      </c>
      <c r="C215" s="45">
        <v>4.7E-2</v>
      </c>
      <c r="D215" s="46">
        <v>0</v>
      </c>
      <c r="E215" s="46">
        <v>1.4423199999999999E-2</v>
      </c>
      <c r="F215" s="103">
        <v>0.33752949999999998</v>
      </c>
      <c r="G215" s="113">
        <v>0.39895269999999999</v>
      </c>
      <c r="H215" s="48">
        <v>-0.09</v>
      </c>
      <c r="I215" s="104">
        <v>0.30895269999999997</v>
      </c>
    </row>
    <row r="216" spans="2:9" outlineLevel="1" x14ac:dyDescent="0.3">
      <c r="B216" s="50" t="s">
        <v>25</v>
      </c>
      <c r="C216" s="51">
        <v>5.8999999999999997E-2</v>
      </c>
      <c r="D216" s="52">
        <v>0</v>
      </c>
      <c r="E216" s="52">
        <v>1.4423199999999999E-2</v>
      </c>
      <c r="F216" s="105">
        <v>0.33752949999999998</v>
      </c>
      <c r="G216" s="114">
        <v>0.41095269999999995</v>
      </c>
      <c r="H216" s="54">
        <v>-0.09</v>
      </c>
      <c r="I216" s="106">
        <v>0.32095269999999998</v>
      </c>
    </row>
    <row r="217" spans="2:9" outlineLevel="1" x14ac:dyDescent="0.3">
      <c r="B217" s="50" t="s">
        <v>26</v>
      </c>
      <c r="C217" s="51">
        <v>7.3999999999999996E-2</v>
      </c>
      <c r="D217" s="52">
        <v>0</v>
      </c>
      <c r="E217" s="52">
        <v>1.4423199999999999E-2</v>
      </c>
      <c r="F217" s="105">
        <v>0.33752949999999998</v>
      </c>
      <c r="G217" s="114">
        <v>0.42595269999999996</v>
      </c>
      <c r="H217" s="54">
        <v>-0.09</v>
      </c>
      <c r="I217" s="106">
        <v>0.33595269999999999</v>
      </c>
    </row>
    <row r="218" spans="2:9" ht="15" outlineLevel="1" thickBot="1" x14ac:dyDescent="0.35">
      <c r="B218" s="56" t="s">
        <v>27</v>
      </c>
      <c r="C218" s="57">
        <v>9.9000000000000005E-2</v>
      </c>
      <c r="D218" s="58">
        <v>0</v>
      </c>
      <c r="E218" s="58">
        <v>1.4423199999999999E-2</v>
      </c>
      <c r="F218" s="108">
        <v>0.33752949999999998</v>
      </c>
      <c r="G218" s="115">
        <v>0.45095269999999998</v>
      </c>
      <c r="H218" s="60">
        <v>-0.09</v>
      </c>
      <c r="I218" s="109">
        <v>0.36095270000000002</v>
      </c>
    </row>
    <row r="219" spans="2:9" ht="15.6" outlineLevel="1" x14ac:dyDescent="0.3">
      <c r="B219" s="13" t="s">
        <v>28</v>
      </c>
      <c r="C219" s="42"/>
      <c r="D219" s="42"/>
      <c r="E219" s="42"/>
      <c r="F219" s="110"/>
      <c r="G219" s="110"/>
      <c r="H219" s="91"/>
      <c r="I219" s="111"/>
    </row>
    <row r="220" spans="2:9" outlineLevel="1" x14ac:dyDescent="0.3">
      <c r="B220" s="44" t="s">
        <v>17</v>
      </c>
      <c r="C220" s="45">
        <v>3.9E-2</v>
      </c>
      <c r="D220" s="46">
        <v>0</v>
      </c>
      <c r="E220" s="46">
        <v>1.4423199999999999E-2</v>
      </c>
      <c r="F220" s="103">
        <v>0.33752949999999998</v>
      </c>
      <c r="G220" s="113">
        <v>0.39095269999999999</v>
      </c>
      <c r="H220" s="48">
        <v>-0.09</v>
      </c>
      <c r="I220" s="104">
        <v>0.30095269999999996</v>
      </c>
    </row>
    <row r="221" spans="2:9" ht="16.2" outlineLevel="1" x14ac:dyDescent="0.3">
      <c r="B221" s="50" t="s">
        <v>54</v>
      </c>
      <c r="C221" s="51">
        <v>4.3999999999999997E-2</v>
      </c>
      <c r="D221" s="52">
        <v>0</v>
      </c>
      <c r="E221" s="52">
        <v>1.4423199999999999E-2</v>
      </c>
      <c r="F221" s="105">
        <v>0.33752949999999998</v>
      </c>
      <c r="G221" s="114">
        <v>0.39595269999999999</v>
      </c>
      <c r="H221" s="54">
        <v>-0.09</v>
      </c>
      <c r="I221" s="106">
        <v>0.30595269999999997</v>
      </c>
    </row>
    <row r="222" spans="2:9" ht="16.8" outlineLevel="1" thickBot="1" x14ac:dyDescent="0.35">
      <c r="B222" s="56" t="s">
        <v>55</v>
      </c>
      <c r="C222" s="57">
        <v>2.5999999999999999E-2</v>
      </c>
      <c r="D222" s="58">
        <v>0</v>
      </c>
      <c r="E222" s="58">
        <v>1.4423199999999999E-2</v>
      </c>
      <c r="F222" s="108">
        <v>0.33752949999999998</v>
      </c>
      <c r="G222" s="115">
        <v>0.37795269999999997</v>
      </c>
      <c r="H222" s="60">
        <v>-0.09</v>
      </c>
      <c r="I222" s="109">
        <v>0.28795269999999995</v>
      </c>
    </row>
    <row r="224" spans="2:9" ht="15" thickBot="1" x14ac:dyDescent="0.35"/>
    <row r="225" spans="1:9" ht="100.8" x14ac:dyDescent="0.3">
      <c r="A225" s="29">
        <v>44774</v>
      </c>
      <c r="B225" s="30" t="str">
        <f>+B$36</f>
        <v>Tarifų planas</v>
      </c>
      <c r="C225" s="31" t="str">
        <f t="shared" ref="C225:G225" si="70">+C$36</f>
        <v>Persiuntimo paslaugos kaina</v>
      </c>
      <c r="D225" s="32" t="str">
        <f t="shared" si="70"/>
        <v>VIAP kaina</v>
      </c>
      <c r="E225" s="32" t="str">
        <f t="shared" si="70"/>
        <v>Skirstymo paslaugos buitiniams vartotojams papildomos dedamosios kaina</v>
      </c>
      <c r="F225" s="33" t="str">
        <f t="shared" si="70"/>
        <v>Garantinio tiekimo (energijos) kaina</v>
      </c>
      <c r="G225" s="34" t="str">
        <f t="shared" si="70"/>
        <v>Galutinė (pilna tiksli) kaina buitiniam vartotojui, kuriam užtikrinamas garantinis tiekimas</v>
      </c>
      <c r="H225" s="34" t="s">
        <v>63</v>
      </c>
      <c r="I225" s="93" t="s">
        <v>64</v>
      </c>
    </row>
    <row r="226" spans="1:9" ht="15" outlineLevel="1" thickBot="1" x14ac:dyDescent="0.35">
      <c r="B226" s="36"/>
      <c r="C226" s="37" t="str">
        <f>+C$37</f>
        <v>A</v>
      </c>
      <c r="D226" s="38" t="str">
        <f t="shared" ref="D226:G226" si="71">+D$37</f>
        <v>B</v>
      </c>
      <c r="E226" s="38" t="str">
        <f t="shared" si="71"/>
        <v>C</v>
      </c>
      <c r="F226" s="39" t="str">
        <f t="shared" si="71"/>
        <v>D</v>
      </c>
      <c r="G226" s="40" t="str">
        <f t="shared" si="71"/>
        <v>E=A+B+C+D</v>
      </c>
      <c r="H226" s="40" t="s">
        <v>65</v>
      </c>
      <c r="I226" s="94" t="s">
        <v>69</v>
      </c>
    </row>
    <row r="227" spans="1:9" ht="15.6" outlineLevel="1" x14ac:dyDescent="0.3">
      <c r="B227" s="13" t="s">
        <v>16</v>
      </c>
      <c r="C227" s="42"/>
      <c r="D227" s="42"/>
      <c r="E227" s="42"/>
      <c r="F227" s="42"/>
      <c r="G227" s="42"/>
      <c r="H227" s="91"/>
      <c r="I227" s="95"/>
    </row>
    <row r="228" spans="1:9" outlineLevel="1" x14ac:dyDescent="0.3">
      <c r="B228" s="44" t="s">
        <v>17</v>
      </c>
      <c r="C228" s="45">
        <v>7.9000000000000001E-2</v>
      </c>
      <c r="D228" s="46">
        <v>0</v>
      </c>
      <c r="E228" s="46">
        <v>1.4423199999999999E-2</v>
      </c>
      <c r="F228" s="103">
        <v>0.46185700000000002</v>
      </c>
      <c r="G228" s="113">
        <v>0.5552802</v>
      </c>
      <c r="H228" s="48">
        <v>-0.09</v>
      </c>
      <c r="I228" s="104">
        <v>0.46528020000000003</v>
      </c>
    </row>
    <row r="229" spans="1:9" ht="16.2" outlineLevel="1" x14ac:dyDescent="0.3">
      <c r="B229" s="50" t="s">
        <v>54</v>
      </c>
      <c r="C229" s="51">
        <v>0.09</v>
      </c>
      <c r="D229" s="52">
        <v>0</v>
      </c>
      <c r="E229" s="52">
        <v>1.4423199999999999E-2</v>
      </c>
      <c r="F229" s="105">
        <v>0.46185700000000002</v>
      </c>
      <c r="G229" s="114">
        <v>0.56628020000000001</v>
      </c>
      <c r="H229" s="54">
        <v>-0.09</v>
      </c>
      <c r="I229" s="106">
        <v>0.47628020000000004</v>
      </c>
    </row>
    <row r="230" spans="1:9" ht="16.8" outlineLevel="1" thickBot="1" x14ac:dyDescent="0.35">
      <c r="B230" s="56" t="s">
        <v>55</v>
      </c>
      <c r="C230" s="57">
        <v>5.0999999999999997E-2</v>
      </c>
      <c r="D230" s="58">
        <v>0</v>
      </c>
      <c r="E230" s="58">
        <v>1.4423199999999999E-2</v>
      </c>
      <c r="F230" s="108">
        <v>0.46185700000000002</v>
      </c>
      <c r="G230" s="115">
        <v>0.52728019999999998</v>
      </c>
      <c r="H230" s="60">
        <v>-0.09</v>
      </c>
      <c r="I230" s="109">
        <v>0.43728020000000001</v>
      </c>
    </row>
    <row r="231" spans="1:9" ht="15.6" outlineLevel="1" x14ac:dyDescent="0.3">
      <c r="B231" s="13" t="s">
        <v>20</v>
      </c>
      <c r="C231" s="42"/>
      <c r="D231" s="42"/>
      <c r="E231" s="42"/>
      <c r="F231" s="110"/>
      <c r="G231" s="110"/>
      <c r="H231" s="91"/>
      <c r="I231" s="111"/>
    </row>
    <row r="232" spans="1:9" outlineLevel="1" x14ac:dyDescent="0.3">
      <c r="B232" s="44" t="s">
        <v>17</v>
      </c>
      <c r="C232" s="45">
        <v>6.3E-2</v>
      </c>
      <c r="D232" s="46">
        <v>0</v>
      </c>
      <c r="E232" s="46">
        <v>1.4423199999999999E-2</v>
      </c>
      <c r="F232" s="103">
        <v>0.46185700000000002</v>
      </c>
      <c r="G232" s="113">
        <v>0.53928019999999999</v>
      </c>
      <c r="H232" s="48">
        <v>-0.09</v>
      </c>
      <c r="I232" s="104">
        <v>0.44928020000000002</v>
      </c>
    </row>
    <row r="233" spans="1:9" ht="16.2" outlineLevel="1" x14ac:dyDescent="0.3">
      <c r="B233" s="50" t="s">
        <v>54</v>
      </c>
      <c r="C233" s="51">
        <v>7.1999999999999995E-2</v>
      </c>
      <c r="D233" s="52">
        <v>0</v>
      </c>
      <c r="E233" s="52">
        <v>1.4423199999999999E-2</v>
      </c>
      <c r="F233" s="105">
        <v>0.46185700000000002</v>
      </c>
      <c r="G233" s="114">
        <v>0.5482802</v>
      </c>
      <c r="H233" s="54">
        <v>-0.09</v>
      </c>
      <c r="I233" s="106">
        <v>0.45828020000000003</v>
      </c>
    </row>
    <row r="234" spans="1:9" ht="16.2" outlineLevel="1" x14ac:dyDescent="0.3">
      <c r="B234" s="50" t="s">
        <v>55</v>
      </c>
      <c r="C234" s="51">
        <v>4.2000000000000003E-2</v>
      </c>
      <c r="D234" s="52">
        <v>0</v>
      </c>
      <c r="E234" s="52">
        <v>1.4423199999999999E-2</v>
      </c>
      <c r="F234" s="105">
        <v>0.46185700000000002</v>
      </c>
      <c r="G234" s="114">
        <v>0.51828019999999997</v>
      </c>
      <c r="H234" s="54">
        <v>-0.09</v>
      </c>
      <c r="I234" s="106">
        <v>0.4282802</v>
      </c>
    </row>
    <row r="235" spans="1:9" ht="15" outlineLevel="1" thickBot="1" x14ac:dyDescent="0.35">
      <c r="B235" s="56" t="s">
        <v>21</v>
      </c>
      <c r="C235" s="63">
        <v>3</v>
      </c>
      <c r="D235" s="64"/>
      <c r="E235" s="64"/>
      <c r="F235" s="112"/>
      <c r="G235" s="115">
        <v>3</v>
      </c>
      <c r="H235" s="92"/>
      <c r="I235" s="109">
        <v>3</v>
      </c>
    </row>
    <row r="236" spans="1:9" ht="15.6" outlineLevel="1" x14ac:dyDescent="0.3">
      <c r="B236" s="13" t="s">
        <v>22</v>
      </c>
      <c r="C236" s="42"/>
      <c r="D236" s="42"/>
      <c r="E236" s="42"/>
      <c r="F236" s="110"/>
      <c r="G236" s="110"/>
      <c r="H236" s="91"/>
      <c r="I236" s="111"/>
    </row>
    <row r="237" spans="1:9" outlineLevel="1" x14ac:dyDescent="0.3">
      <c r="B237" s="44" t="s">
        <v>17</v>
      </c>
      <c r="C237" s="45">
        <v>5.8999999999999997E-2</v>
      </c>
      <c r="D237" s="46">
        <v>0</v>
      </c>
      <c r="E237" s="46">
        <v>1.4423199999999999E-2</v>
      </c>
      <c r="F237" s="103">
        <v>0.46185700000000002</v>
      </c>
      <c r="G237" s="113">
        <v>0.53528019999999998</v>
      </c>
      <c r="H237" s="48">
        <v>-0.09</v>
      </c>
      <c r="I237" s="104">
        <v>0.44528020000000001</v>
      </c>
    </row>
    <row r="238" spans="1:9" ht="16.2" outlineLevel="1" x14ac:dyDescent="0.3">
      <c r="B238" s="50" t="s">
        <v>54</v>
      </c>
      <c r="C238" s="51">
        <v>6.7000000000000004E-2</v>
      </c>
      <c r="D238" s="52">
        <v>0</v>
      </c>
      <c r="E238" s="52">
        <v>1.4423199999999999E-2</v>
      </c>
      <c r="F238" s="105">
        <v>0.46185700000000002</v>
      </c>
      <c r="G238" s="114">
        <v>0.54328019999999999</v>
      </c>
      <c r="H238" s="54">
        <v>-0.09</v>
      </c>
      <c r="I238" s="106">
        <v>0.45328020000000002</v>
      </c>
    </row>
    <row r="239" spans="1:9" ht="16.2" outlineLevel="1" x14ac:dyDescent="0.3">
      <c r="B239" s="50" t="s">
        <v>55</v>
      </c>
      <c r="C239" s="51">
        <v>3.9E-2</v>
      </c>
      <c r="D239" s="52">
        <v>0</v>
      </c>
      <c r="E239" s="52">
        <v>1.4423199999999999E-2</v>
      </c>
      <c r="F239" s="105">
        <v>0.46185700000000002</v>
      </c>
      <c r="G239" s="114">
        <v>0.51528019999999997</v>
      </c>
      <c r="H239" s="54">
        <v>-0.09</v>
      </c>
      <c r="I239" s="106">
        <v>0.4252802</v>
      </c>
    </row>
    <row r="240" spans="1:9" ht="15" outlineLevel="1" thickBot="1" x14ac:dyDescent="0.35">
      <c r="B240" s="56" t="s">
        <v>21</v>
      </c>
      <c r="C240" s="63">
        <v>6</v>
      </c>
      <c r="D240" s="64"/>
      <c r="E240" s="64"/>
      <c r="F240" s="112"/>
      <c r="G240" s="107">
        <v>6</v>
      </c>
      <c r="H240" s="92"/>
      <c r="I240" s="109">
        <v>6</v>
      </c>
    </row>
    <row r="241" spans="1:12" ht="15.6" outlineLevel="1" x14ac:dyDescent="0.3">
      <c r="B241" s="13" t="s">
        <v>23</v>
      </c>
      <c r="C241" s="42"/>
      <c r="D241" s="42"/>
      <c r="E241" s="42"/>
      <c r="F241" s="110"/>
      <c r="G241" s="110"/>
      <c r="H241" s="91"/>
      <c r="I241" s="111"/>
    </row>
    <row r="242" spans="1:12" outlineLevel="1" x14ac:dyDescent="0.3">
      <c r="B242" s="44" t="s">
        <v>24</v>
      </c>
      <c r="C242" s="45">
        <v>4.7E-2</v>
      </c>
      <c r="D242" s="46">
        <v>0</v>
      </c>
      <c r="E242" s="46">
        <v>1.4423199999999999E-2</v>
      </c>
      <c r="F242" s="103">
        <v>0.46185700000000002</v>
      </c>
      <c r="G242" s="113">
        <v>0.52328019999999997</v>
      </c>
      <c r="H242" s="48">
        <v>-0.09</v>
      </c>
      <c r="I242" s="104">
        <v>0.4332802</v>
      </c>
    </row>
    <row r="243" spans="1:12" outlineLevel="1" x14ac:dyDescent="0.3">
      <c r="B243" s="50" t="s">
        <v>25</v>
      </c>
      <c r="C243" s="51">
        <v>5.8999999999999997E-2</v>
      </c>
      <c r="D243" s="52">
        <v>0</v>
      </c>
      <c r="E243" s="52">
        <v>1.4423199999999999E-2</v>
      </c>
      <c r="F243" s="105">
        <v>0.46185700000000002</v>
      </c>
      <c r="G243" s="114">
        <v>0.53528019999999998</v>
      </c>
      <c r="H243" s="54">
        <v>-0.09</v>
      </c>
      <c r="I243" s="106">
        <v>0.44528020000000001</v>
      </c>
    </row>
    <row r="244" spans="1:12" outlineLevel="1" x14ac:dyDescent="0.3">
      <c r="B244" s="50" t="s">
        <v>26</v>
      </c>
      <c r="C244" s="51">
        <v>7.3999999999999996E-2</v>
      </c>
      <c r="D244" s="52">
        <v>0</v>
      </c>
      <c r="E244" s="52">
        <v>1.4423199999999999E-2</v>
      </c>
      <c r="F244" s="105">
        <v>0.46185700000000002</v>
      </c>
      <c r="G244" s="114">
        <v>0.5502802</v>
      </c>
      <c r="H244" s="54">
        <v>-0.09</v>
      </c>
      <c r="I244" s="106">
        <v>0.46028020000000003</v>
      </c>
    </row>
    <row r="245" spans="1:12" ht="15" outlineLevel="1" thickBot="1" x14ac:dyDescent="0.35">
      <c r="B245" s="56" t="s">
        <v>27</v>
      </c>
      <c r="C245" s="57">
        <v>9.9000000000000005E-2</v>
      </c>
      <c r="D245" s="58">
        <v>0</v>
      </c>
      <c r="E245" s="58">
        <v>1.4423199999999999E-2</v>
      </c>
      <c r="F245" s="108">
        <v>0.46185700000000002</v>
      </c>
      <c r="G245" s="115">
        <v>0.57528020000000002</v>
      </c>
      <c r="H245" s="60">
        <v>-0.09</v>
      </c>
      <c r="I245" s="109">
        <v>0.48528020000000005</v>
      </c>
    </row>
    <row r="246" spans="1:12" ht="15.6" outlineLevel="1" x14ac:dyDescent="0.3">
      <c r="B246" s="13" t="s">
        <v>28</v>
      </c>
      <c r="C246" s="42"/>
      <c r="D246" s="42"/>
      <c r="E246" s="42"/>
      <c r="F246" s="110"/>
      <c r="G246" s="110"/>
      <c r="H246" s="91"/>
      <c r="I246" s="111"/>
    </row>
    <row r="247" spans="1:12" outlineLevel="1" x14ac:dyDescent="0.3">
      <c r="B247" s="44" t="s">
        <v>17</v>
      </c>
      <c r="C247" s="45">
        <v>3.9E-2</v>
      </c>
      <c r="D247" s="46">
        <v>0</v>
      </c>
      <c r="E247" s="46">
        <v>1.4423199999999999E-2</v>
      </c>
      <c r="F247" s="103">
        <v>0.46185700000000002</v>
      </c>
      <c r="G247" s="113">
        <v>0.51528019999999997</v>
      </c>
      <c r="H247" s="48">
        <v>-0.09</v>
      </c>
      <c r="I247" s="104">
        <v>0.4252802</v>
      </c>
    </row>
    <row r="248" spans="1:12" ht="16.2" outlineLevel="1" x14ac:dyDescent="0.3">
      <c r="B248" s="50" t="s">
        <v>54</v>
      </c>
      <c r="C248" s="51">
        <v>4.3999999999999997E-2</v>
      </c>
      <c r="D248" s="52">
        <v>0</v>
      </c>
      <c r="E248" s="52">
        <v>1.4423199999999999E-2</v>
      </c>
      <c r="F248" s="105">
        <v>0.46185700000000002</v>
      </c>
      <c r="G248" s="114">
        <v>0.52028019999999997</v>
      </c>
      <c r="H248" s="54">
        <v>-0.09</v>
      </c>
      <c r="I248" s="106">
        <v>0.4302802</v>
      </c>
    </row>
    <row r="249" spans="1:12" ht="16.8" outlineLevel="1" thickBot="1" x14ac:dyDescent="0.35">
      <c r="B249" s="56" t="s">
        <v>55</v>
      </c>
      <c r="C249" s="57">
        <v>2.5999999999999999E-2</v>
      </c>
      <c r="D249" s="58">
        <v>0</v>
      </c>
      <c r="E249" s="58">
        <v>1.4423199999999999E-2</v>
      </c>
      <c r="F249" s="108">
        <v>0.46185700000000002</v>
      </c>
      <c r="G249" s="115">
        <v>0.50228020000000007</v>
      </c>
      <c r="H249" s="60">
        <v>-0.09</v>
      </c>
      <c r="I249" s="109">
        <v>0.4122802000000001</v>
      </c>
    </row>
    <row r="251" spans="1:12" ht="15" thickBot="1" x14ac:dyDescent="0.35"/>
    <row r="252" spans="1:12" ht="100.8" x14ac:dyDescent="0.3">
      <c r="A252" s="29">
        <v>44805</v>
      </c>
      <c r="B252" s="30" t="str">
        <f>+B$36</f>
        <v>Tarifų planas</v>
      </c>
      <c r="C252" s="31" t="str">
        <f t="shared" ref="C252:G252" si="72">+C$36</f>
        <v>Persiuntimo paslaugos kaina</v>
      </c>
      <c r="D252" s="32" t="str">
        <f t="shared" si="72"/>
        <v>VIAP kaina</v>
      </c>
      <c r="E252" s="32" t="str">
        <f t="shared" si="72"/>
        <v>Skirstymo paslaugos buitiniams vartotojams papildomos dedamosios kaina</v>
      </c>
      <c r="F252" s="33" t="str">
        <f t="shared" si="72"/>
        <v>Garantinio tiekimo (energijos) kaina</v>
      </c>
      <c r="G252" s="34" t="str">
        <f t="shared" si="72"/>
        <v>Galutinė (pilna tiksli) kaina buitiniam vartotojui, kuriam užtikrinamas garantinis tiekimas</v>
      </c>
      <c r="H252" s="34" t="s">
        <v>63</v>
      </c>
      <c r="I252" s="93" t="s">
        <v>64</v>
      </c>
      <c r="K252" s="34" t="s">
        <v>67</v>
      </c>
      <c r="L252" s="93" t="s">
        <v>68</v>
      </c>
    </row>
    <row r="253" spans="1:12" ht="15" outlineLevel="1" thickBot="1" x14ac:dyDescent="0.35">
      <c r="B253" s="36"/>
      <c r="C253" s="37" t="str">
        <f>+C$37</f>
        <v>A</v>
      </c>
      <c r="D253" s="38" t="str">
        <f t="shared" ref="D253:G253" si="73">+D$37</f>
        <v>B</v>
      </c>
      <c r="E253" s="38" t="str">
        <f t="shared" si="73"/>
        <v>C</v>
      </c>
      <c r="F253" s="39" t="str">
        <f t="shared" si="73"/>
        <v>D</v>
      </c>
      <c r="G253" s="40" t="str">
        <f t="shared" si="73"/>
        <v>E=A+B+C+D</v>
      </c>
      <c r="H253" s="40" t="s">
        <v>65</v>
      </c>
      <c r="I253" s="94" t="s">
        <v>69</v>
      </c>
      <c r="K253" s="40" t="s">
        <v>65</v>
      </c>
      <c r="L253" s="94" t="s">
        <v>69</v>
      </c>
    </row>
    <row r="254" spans="1:12" ht="15.6" outlineLevel="1" x14ac:dyDescent="0.3">
      <c r="B254" s="13" t="s">
        <v>16</v>
      </c>
      <c r="C254" s="42"/>
      <c r="D254" s="42"/>
      <c r="E254" s="42"/>
      <c r="F254" s="42"/>
      <c r="G254" s="42"/>
      <c r="H254" s="91"/>
      <c r="I254" s="95"/>
      <c r="K254" s="91"/>
      <c r="L254" s="95"/>
    </row>
    <row r="255" spans="1:12" outlineLevel="1" x14ac:dyDescent="0.3">
      <c r="B255" s="44" t="s">
        <v>17</v>
      </c>
      <c r="C255" s="45">
        <v>7.9000000000000001E-2</v>
      </c>
      <c r="D255" s="46">
        <v>0</v>
      </c>
      <c r="E255" s="46">
        <v>1.4423199999999999E-2</v>
      </c>
      <c r="F255" s="103">
        <v>0.72658987499999994</v>
      </c>
      <c r="G255" s="113">
        <v>0.82001307499999998</v>
      </c>
      <c r="H255" s="48">
        <v>-0.09</v>
      </c>
      <c r="I255" s="104">
        <v>0.73001307500000001</v>
      </c>
      <c r="K255" s="48">
        <v>-0.49200784499999994</v>
      </c>
      <c r="L255" s="104">
        <v>0.32800523000000004</v>
      </c>
    </row>
    <row r="256" spans="1:12" ht="16.2" outlineLevel="1" x14ac:dyDescent="0.3">
      <c r="B256" s="50" t="s">
        <v>54</v>
      </c>
      <c r="C256" s="51">
        <v>0.09</v>
      </c>
      <c r="D256" s="52">
        <v>0</v>
      </c>
      <c r="E256" s="52">
        <v>1.4423199999999999E-2</v>
      </c>
      <c r="F256" s="105">
        <v>0.72658987499999994</v>
      </c>
      <c r="G256" s="114">
        <v>0.83101307499999999</v>
      </c>
      <c r="H256" s="54">
        <v>-0.09</v>
      </c>
      <c r="I256" s="106">
        <v>0.74101307500000002</v>
      </c>
      <c r="K256" s="54">
        <v>-0.49860784499999999</v>
      </c>
      <c r="L256" s="106">
        <v>0.33240523</v>
      </c>
    </row>
    <row r="257" spans="2:12" ht="16.8" outlineLevel="1" thickBot="1" x14ac:dyDescent="0.35">
      <c r="B257" s="56" t="s">
        <v>55</v>
      </c>
      <c r="C257" s="57">
        <v>5.0999999999999997E-2</v>
      </c>
      <c r="D257" s="58">
        <v>0</v>
      </c>
      <c r="E257" s="58">
        <v>1.4423199999999999E-2</v>
      </c>
      <c r="F257" s="108">
        <v>0.72658987499999994</v>
      </c>
      <c r="G257" s="115">
        <v>0.79201307499999996</v>
      </c>
      <c r="H257" s="60">
        <v>-0.09</v>
      </c>
      <c r="I257" s="109">
        <v>0.70201307499999999</v>
      </c>
      <c r="K257" s="60">
        <v>-0.47520784499999996</v>
      </c>
      <c r="L257" s="109">
        <v>0.31680522999999999</v>
      </c>
    </row>
    <row r="258" spans="2:12" ht="15.6" outlineLevel="1" x14ac:dyDescent="0.3">
      <c r="B258" s="13" t="s">
        <v>20</v>
      </c>
      <c r="C258" s="42"/>
      <c r="D258" s="42"/>
      <c r="E258" s="42"/>
      <c r="F258" s="110"/>
      <c r="G258" s="110"/>
      <c r="H258" s="91"/>
      <c r="I258" s="111"/>
      <c r="K258" s="91"/>
      <c r="L258" s="111"/>
    </row>
    <row r="259" spans="2:12" outlineLevel="1" x14ac:dyDescent="0.3">
      <c r="B259" s="44" t="s">
        <v>17</v>
      </c>
      <c r="C259" s="45">
        <v>6.3E-2</v>
      </c>
      <c r="D259" s="46">
        <v>0</v>
      </c>
      <c r="E259" s="46">
        <v>1.4423199999999999E-2</v>
      </c>
      <c r="F259" s="103">
        <v>0.72658987499999994</v>
      </c>
      <c r="G259" s="113">
        <v>0.80401307499999997</v>
      </c>
      <c r="H259" s="48">
        <v>-0.09</v>
      </c>
      <c r="I259" s="104">
        <v>0.714013075</v>
      </c>
      <c r="K259" s="48">
        <v>-0.48240784499999995</v>
      </c>
      <c r="L259" s="104">
        <v>0.32160523000000002</v>
      </c>
    </row>
    <row r="260" spans="2:12" ht="16.2" outlineLevel="1" x14ac:dyDescent="0.3">
      <c r="B260" s="50" t="s">
        <v>54</v>
      </c>
      <c r="C260" s="51">
        <v>7.1999999999999995E-2</v>
      </c>
      <c r="D260" s="52">
        <v>0</v>
      </c>
      <c r="E260" s="52">
        <v>1.4423199999999999E-2</v>
      </c>
      <c r="F260" s="105">
        <v>0.72658987499999994</v>
      </c>
      <c r="G260" s="114">
        <v>0.81301307499999997</v>
      </c>
      <c r="H260" s="54">
        <v>-0.09</v>
      </c>
      <c r="I260" s="106">
        <v>0.72301307500000001</v>
      </c>
      <c r="K260" s="54">
        <v>-0.48780784499999996</v>
      </c>
      <c r="L260" s="106">
        <v>0.32520523000000001</v>
      </c>
    </row>
    <row r="261" spans="2:12" ht="16.2" outlineLevel="1" x14ac:dyDescent="0.3">
      <c r="B261" s="50" t="s">
        <v>55</v>
      </c>
      <c r="C261" s="51">
        <v>4.2000000000000003E-2</v>
      </c>
      <c r="D261" s="52">
        <v>0</v>
      </c>
      <c r="E261" s="52">
        <v>1.4423199999999999E-2</v>
      </c>
      <c r="F261" s="105">
        <v>0.72658987499999994</v>
      </c>
      <c r="G261" s="114">
        <v>0.78301307499999995</v>
      </c>
      <c r="H261" s="54">
        <v>-0.09</v>
      </c>
      <c r="I261" s="106">
        <v>0.69301307499999998</v>
      </c>
      <c r="K261" s="54">
        <v>-0.46980784499999995</v>
      </c>
      <c r="L261" s="106">
        <v>0.31320523</v>
      </c>
    </row>
    <row r="262" spans="2:12" ht="15" outlineLevel="1" thickBot="1" x14ac:dyDescent="0.35">
      <c r="B262" s="56" t="s">
        <v>21</v>
      </c>
      <c r="C262" s="63">
        <v>3</v>
      </c>
      <c r="D262" s="64"/>
      <c r="E262" s="64"/>
      <c r="F262" s="112"/>
      <c r="G262" s="115">
        <v>3</v>
      </c>
      <c r="H262" s="92"/>
      <c r="I262" s="109">
        <v>3</v>
      </c>
      <c r="K262" s="92"/>
      <c r="L262" s="109">
        <v>3</v>
      </c>
    </row>
    <row r="263" spans="2:12" ht="15.6" outlineLevel="1" x14ac:dyDescent="0.3">
      <c r="B263" s="13" t="s">
        <v>22</v>
      </c>
      <c r="C263" s="42"/>
      <c r="D263" s="42"/>
      <c r="E263" s="42"/>
      <c r="F263" s="110"/>
      <c r="G263" s="110"/>
      <c r="H263" s="91"/>
      <c r="I263" s="111"/>
      <c r="K263" s="91"/>
      <c r="L263" s="111"/>
    </row>
    <row r="264" spans="2:12" outlineLevel="1" x14ac:dyDescent="0.3">
      <c r="B264" s="44" t="s">
        <v>17</v>
      </c>
      <c r="C264" s="45">
        <v>5.8999999999999997E-2</v>
      </c>
      <c r="D264" s="46">
        <v>0</v>
      </c>
      <c r="E264" s="46">
        <v>1.4423199999999999E-2</v>
      </c>
      <c r="F264" s="103">
        <v>0.72658987499999994</v>
      </c>
      <c r="G264" s="113">
        <v>0.80001307499999996</v>
      </c>
      <c r="H264" s="48">
        <v>-0.09</v>
      </c>
      <c r="I264" s="104">
        <v>0.71001307499999999</v>
      </c>
      <c r="K264" s="48">
        <v>-0.48000784499999993</v>
      </c>
      <c r="L264" s="104">
        <v>0.32000523000000003</v>
      </c>
    </row>
    <row r="265" spans="2:12" ht="16.2" outlineLevel="1" x14ac:dyDescent="0.3">
      <c r="B265" s="50" t="s">
        <v>54</v>
      </c>
      <c r="C265" s="51">
        <v>6.7000000000000004E-2</v>
      </c>
      <c r="D265" s="52">
        <v>0</v>
      </c>
      <c r="E265" s="52">
        <v>1.4423199999999999E-2</v>
      </c>
      <c r="F265" s="105">
        <v>0.72658987499999994</v>
      </c>
      <c r="G265" s="114">
        <v>0.80801307499999997</v>
      </c>
      <c r="H265" s="54">
        <v>-0.09</v>
      </c>
      <c r="I265" s="106">
        <v>0.718013075</v>
      </c>
      <c r="K265" s="54">
        <v>-0.48480784499999996</v>
      </c>
      <c r="L265" s="106">
        <v>0.32320523000000001</v>
      </c>
    </row>
    <row r="266" spans="2:12" ht="16.2" outlineLevel="1" x14ac:dyDescent="0.3">
      <c r="B266" s="50" t="s">
        <v>55</v>
      </c>
      <c r="C266" s="51">
        <v>3.9E-2</v>
      </c>
      <c r="D266" s="52">
        <v>0</v>
      </c>
      <c r="E266" s="52">
        <v>1.4423199999999999E-2</v>
      </c>
      <c r="F266" s="105">
        <v>0.72658987499999994</v>
      </c>
      <c r="G266" s="114">
        <v>0.78001307499999994</v>
      </c>
      <c r="H266" s="54">
        <v>-0.09</v>
      </c>
      <c r="I266" s="106">
        <v>0.69001307499999998</v>
      </c>
      <c r="K266" s="54">
        <v>-0.46800784499999992</v>
      </c>
      <c r="L266" s="106">
        <v>0.31200523000000002</v>
      </c>
    </row>
    <row r="267" spans="2:12" ht="15" outlineLevel="1" thickBot="1" x14ac:dyDescent="0.35">
      <c r="B267" s="56" t="s">
        <v>21</v>
      </c>
      <c r="C267" s="63">
        <v>6</v>
      </c>
      <c r="D267" s="64"/>
      <c r="E267" s="64"/>
      <c r="F267" s="112"/>
      <c r="G267" s="107">
        <v>6</v>
      </c>
      <c r="H267" s="92"/>
      <c r="I267" s="109">
        <v>6</v>
      </c>
      <c r="K267" s="92"/>
      <c r="L267" s="109">
        <v>6</v>
      </c>
    </row>
    <row r="268" spans="2:12" ht="15.6" outlineLevel="1" x14ac:dyDescent="0.3">
      <c r="B268" s="13" t="s">
        <v>23</v>
      </c>
      <c r="C268" s="42"/>
      <c r="D268" s="42"/>
      <c r="E268" s="42"/>
      <c r="F268" s="110"/>
      <c r="G268" s="110"/>
      <c r="H268" s="91"/>
      <c r="I268" s="111"/>
      <c r="K268" s="91"/>
      <c r="L268" s="111"/>
    </row>
    <row r="269" spans="2:12" outlineLevel="1" x14ac:dyDescent="0.3">
      <c r="B269" s="44" t="s">
        <v>24</v>
      </c>
      <c r="C269" s="45">
        <v>4.7E-2</v>
      </c>
      <c r="D269" s="46">
        <v>0</v>
      </c>
      <c r="E269" s="46">
        <v>1.4423199999999999E-2</v>
      </c>
      <c r="F269" s="103">
        <v>0.72658987499999994</v>
      </c>
      <c r="G269" s="113">
        <v>0.78801307499999995</v>
      </c>
      <c r="H269" s="48">
        <v>-0.09</v>
      </c>
      <c r="I269" s="104">
        <v>0.69801307499999998</v>
      </c>
      <c r="K269" s="48">
        <v>-0.47280784499999995</v>
      </c>
      <c r="L269" s="104">
        <v>0.31520523</v>
      </c>
    </row>
    <row r="270" spans="2:12" outlineLevel="1" x14ac:dyDescent="0.3">
      <c r="B270" s="50" t="s">
        <v>25</v>
      </c>
      <c r="C270" s="51">
        <v>5.8999999999999997E-2</v>
      </c>
      <c r="D270" s="52">
        <v>0</v>
      </c>
      <c r="E270" s="52">
        <v>1.4423199999999999E-2</v>
      </c>
      <c r="F270" s="105">
        <v>0.72658987499999994</v>
      </c>
      <c r="G270" s="114">
        <v>0.80001307499999996</v>
      </c>
      <c r="H270" s="54">
        <v>-0.09</v>
      </c>
      <c r="I270" s="106">
        <v>0.71001307499999999</v>
      </c>
      <c r="K270" s="54">
        <v>-0.48000784499999993</v>
      </c>
      <c r="L270" s="106">
        <v>0.32000523000000003</v>
      </c>
    </row>
    <row r="271" spans="2:12" outlineLevel="1" x14ac:dyDescent="0.3">
      <c r="B271" s="50" t="s">
        <v>26</v>
      </c>
      <c r="C271" s="51">
        <v>7.3999999999999996E-2</v>
      </c>
      <c r="D271" s="52">
        <v>0</v>
      </c>
      <c r="E271" s="52">
        <v>1.4423199999999999E-2</v>
      </c>
      <c r="F271" s="105">
        <v>0.72658987499999994</v>
      </c>
      <c r="G271" s="114">
        <v>0.81501307499999998</v>
      </c>
      <c r="H271" s="54">
        <v>-0.09</v>
      </c>
      <c r="I271" s="106">
        <v>0.72501307500000001</v>
      </c>
      <c r="K271" s="54">
        <v>-0.48900784499999994</v>
      </c>
      <c r="L271" s="106">
        <v>0.32600523000000003</v>
      </c>
    </row>
    <row r="272" spans="2:12" ht="15" outlineLevel="1" thickBot="1" x14ac:dyDescent="0.35">
      <c r="B272" s="56" t="s">
        <v>27</v>
      </c>
      <c r="C272" s="57">
        <v>9.9000000000000005E-2</v>
      </c>
      <c r="D272" s="58">
        <v>0</v>
      </c>
      <c r="E272" s="58">
        <v>1.4423199999999999E-2</v>
      </c>
      <c r="F272" s="108">
        <v>0.72658987499999994</v>
      </c>
      <c r="G272" s="115">
        <v>0.84001307499999989</v>
      </c>
      <c r="H272" s="60">
        <v>-0.09</v>
      </c>
      <c r="I272" s="109">
        <v>0.75001307499999992</v>
      </c>
      <c r="K272" s="60">
        <v>-0.50400784499999995</v>
      </c>
      <c r="L272" s="109">
        <v>0.33600522999999993</v>
      </c>
    </row>
    <row r="273" spans="1:12" ht="15.6" outlineLevel="1" x14ac:dyDescent="0.3">
      <c r="B273" s="13" t="s">
        <v>28</v>
      </c>
      <c r="C273" s="42"/>
      <c r="D273" s="42"/>
      <c r="E273" s="42"/>
      <c r="F273" s="110"/>
      <c r="G273" s="110"/>
      <c r="H273" s="91"/>
      <c r="I273" s="111"/>
      <c r="K273" s="91"/>
      <c r="L273" s="111"/>
    </row>
    <row r="274" spans="1:12" outlineLevel="1" x14ac:dyDescent="0.3">
      <c r="B274" s="44" t="s">
        <v>17</v>
      </c>
      <c r="C274" s="45">
        <v>3.9E-2</v>
      </c>
      <c r="D274" s="46">
        <v>0</v>
      </c>
      <c r="E274" s="46">
        <v>1.4423199999999999E-2</v>
      </c>
      <c r="F274" s="103">
        <v>0.72658987499999994</v>
      </c>
      <c r="G274" s="113">
        <v>0.78001307499999994</v>
      </c>
      <c r="H274" s="48">
        <v>-0.09</v>
      </c>
      <c r="I274" s="104">
        <v>0.69001307499999998</v>
      </c>
      <c r="K274" s="48">
        <v>-0.46800784499999992</v>
      </c>
      <c r="L274" s="104">
        <v>0.31200523000000002</v>
      </c>
    </row>
    <row r="275" spans="1:12" ht="16.2" outlineLevel="1" x14ac:dyDescent="0.3">
      <c r="B275" s="50" t="s">
        <v>54</v>
      </c>
      <c r="C275" s="51">
        <v>4.3999999999999997E-2</v>
      </c>
      <c r="D275" s="52">
        <v>0</v>
      </c>
      <c r="E275" s="52">
        <v>1.4423199999999999E-2</v>
      </c>
      <c r="F275" s="105">
        <v>0.72658987499999994</v>
      </c>
      <c r="G275" s="114">
        <v>0.78501307499999995</v>
      </c>
      <c r="H275" s="54">
        <v>-0.09</v>
      </c>
      <c r="I275" s="106">
        <v>0.69501307499999998</v>
      </c>
      <c r="K275" s="54">
        <v>-0.47100784499999993</v>
      </c>
      <c r="L275" s="106">
        <v>0.31400523000000002</v>
      </c>
    </row>
    <row r="276" spans="1:12" ht="16.8" outlineLevel="1" thickBot="1" x14ac:dyDescent="0.35">
      <c r="B276" s="56" t="s">
        <v>55</v>
      </c>
      <c r="C276" s="57">
        <v>2.5999999999999999E-2</v>
      </c>
      <c r="D276" s="58">
        <v>0</v>
      </c>
      <c r="E276" s="58">
        <v>1.4423199999999999E-2</v>
      </c>
      <c r="F276" s="108">
        <v>0.72658987499999994</v>
      </c>
      <c r="G276" s="115">
        <v>0.76701307499999993</v>
      </c>
      <c r="H276" s="60">
        <v>-0.09</v>
      </c>
      <c r="I276" s="109">
        <v>0.67701307499999996</v>
      </c>
      <c r="K276" s="60">
        <v>-0.46020784499999995</v>
      </c>
      <c r="L276" s="109">
        <v>0.30680522999999998</v>
      </c>
    </row>
    <row r="278" spans="1:12" ht="15" thickBot="1" x14ac:dyDescent="0.35"/>
    <row r="279" spans="1:12" ht="100.8" x14ac:dyDescent="0.3">
      <c r="A279" s="29">
        <v>44835</v>
      </c>
      <c r="B279" s="30" t="str">
        <f>+B$36</f>
        <v>Tarifų planas</v>
      </c>
      <c r="C279" s="31" t="s">
        <v>41</v>
      </c>
      <c r="D279" s="32" t="s">
        <v>42</v>
      </c>
      <c r="E279" s="32" t="s">
        <v>43</v>
      </c>
      <c r="F279" s="33" t="s">
        <v>44</v>
      </c>
      <c r="G279" s="34" t="s">
        <v>70</v>
      </c>
      <c r="H279" s="34" t="s">
        <v>63</v>
      </c>
      <c r="I279" s="93" t="s">
        <v>64</v>
      </c>
      <c r="K279" s="34" t="s">
        <v>67</v>
      </c>
      <c r="L279" s="93" t="s">
        <v>68</v>
      </c>
    </row>
    <row r="280" spans="1:12" ht="15" outlineLevel="1" thickBot="1" x14ac:dyDescent="0.35">
      <c r="B280" s="36"/>
      <c r="C280" s="37" t="s">
        <v>47</v>
      </c>
      <c r="D280" s="38" t="s">
        <v>48</v>
      </c>
      <c r="E280" s="38" t="s">
        <v>49</v>
      </c>
      <c r="F280" s="39" t="s">
        <v>50</v>
      </c>
      <c r="G280" s="40" t="s">
        <v>51</v>
      </c>
      <c r="H280" s="40" t="s">
        <v>65</v>
      </c>
      <c r="I280" s="94" t="s">
        <v>66</v>
      </c>
      <c r="K280" s="40" t="s">
        <v>65</v>
      </c>
      <c r="L280" s="94" t="s">
        <v>69</v>
      </c>
    </row>
    <row r="281" spans="1:12" ht="15.6" outlineLevel="1" x14ac:dyDescent="0.3">
      <c r="B281" s="13" t="s">
        <v>16</v>
      </c>
      <c r="C281" s="42"/>
      <c r="D281" s="42"/>
      <c r="E281" s="42"/>
      <c r="F281" s="42"/>
      <c r="G281" s="42"/>
      <c r="H281" s="91"/>
      <c r="I281" s="95"/>
      <c r="K281" s="91"/>
      <c r="L281" s="95"/>
    </row>
    <row r="282" spans="1:12" outlineLevel="1" x14ac:dyDescent="0.3">
      <c r="B282" s="44" t="s">
        <v>17</v>
      </c>
      <c r="C282" s="45">
        <v>7.9000000000000001E-2</v>
      </c>
      <c r="D282" s="46">
        <v>0</v>
      </c>
      <c r="E282" s="46">
        <v>1.4423199999999999E-2</v>
      </c>
      <c r="F282" s="103">
        <v>0.54401600000000006</v>
      </c>
      <c r="G282" s="113">
        <v>0.63743920000000009</v>
      </c>
      <c r="H282" s="48">
        <v>-0.09</v>
      </c>
      <c r="I282" s="104">
        <v>0.54743920000000013</v>
      </c>
      <c r="K282" s="48">
        <v>-0.38246352000000006</v>
      </c>
      <c r="L282" s="104">
        <v>0.25497568000000004</v>
      </c>
    </row>
    <row r="283" spans="1:12" ht="16.2" outlineLevel="1" x14ac:dyDescent="0.3">
      <c r="B283" s="50" t="s">
        <v>54</v>
      </c>
      <c r="C283" s="51">
        <v>0.09</v>
      </c>
      <c r="D283" s="52">
        <v>0</v>
      </c>
      <c r="E283" s="52">
        <v>1.4423199999999999E-2</v>
      </c>
      <c r="F283" s="105">
        <v>0.54401600000000006</v>
      </c>
      <c r="G283" s="114">
        <v>0.6484392000000001</v>
      </c>
      <c r="H283" s="54">
        <v>-0.09</v>
      </c>
      <c r="I283" s="106">
        <v>0.55843920000000014</v>
      </c>
      <c r="K283" s="54">
        <v>-0.38906352000000005</v>
      </c>
      <c r="L283" s="106">
        <v>0.25937568000000005</v>
      </c>
    </row>
    <row r="284" spans="1:12" ht="16.8" outlineLevel="1" thickBot="1" x14ac:dyDescent="0.35">
      <c r="B284" s="56" t="s">
        <v>55</v>
      </c>
      <c r="C284" s="57">
        <v>5.0999999999999997E-2</v>
      </c>
      <c r="D284" s="58">
        <v>0</v>
      </c>
      <c r="E284" s="58">
        <v>1.4423199999999999E-2</v>
      </c>
      <c r="F284" s="108">
        <v>0.54401600000000006</v>
      </c>
      <c r="G284" s="115">
        <v>0.60943920000000007</v>
      </c>
      <c r="H284" s="60">
        <v>-0.09</v>
      </c>
      <c r="I284" s="109">
        <v>0.5194392000000001</v>
      </c>
      <c r="K284" s="60">
        <v>-0.36566352000000002</v>
      </c>
      <c r="L284" s="109">
        <v>0.24377568000000005</v>
      </c>
    </row>
    <row r="285" spans="1:12" ht="15.6" outlineLevel="1" x14ac:dyDescent="0.3">
      <c r="B285" s="13" t="s">
        <v>20</v>
      </c>
      <c r="C285" s="42"/>
      <c r="D285" s="42"/>
      <c r="E285" s="42"/>
      <c r="F285" s="110"/>
      <c r="G285" s="110"/>
      <c r="H285" s="91"/>
      <c r="I285" s="111"/>
      <c r="K285" s="91"/>
      <c r="L285" s="111"/>
    </row>
    <row r="286" spans="1:12" outlineLevel="1" x14ac:dyDescent="0.3">
      <c r="B286" s="44" t="s">
        <v>17</v>
      </c>
      <c r="C286" s="45">
        <v>6.3E-2</v>
      </c>
      <c r="D286" s="46">
        <v>0</v>
      </c>
      <c r="E286" s="46">
        <v>1.4423199999999999E-2</v>
      </c>
      <c r="F286" s="103">
        <v>0.54401600000000006</v>
      </c>
      <c r="G286" s="113">
        <v>0.62143920000000008</v>
      </c>
      <c r="H286" s="48">
        <v>-0.09</v>
      </c>
      <c r="I286" s="104">
        <v>0.53143920000000011</v>
      </c>
      <c r="K286" s="48">
        <v>-0.37286352000000006</v>
      </c>
      <c r="L286" s="104">
        <v>0.24857568000000002</v>
      </c>
    </row>
    <row r="287" spans="1:12" ht="16.2" outlineLevel="1" x14ac:dyDescent="0.3">
      <c r="B287" s="50" t="s">
        <v>54</v>
      </c>
      <c r="C287" s="51">
        <v>7.1999999999999995E-2</v>
      </c>
      <c r="D287" s="52">
        <v>0</v>
      </c>
      <c r="E287" s="52">
        <v>1.4423199999999999E-2</v>
      </c>
      <c r="F287" s="105">
        <v>0.54401600000000006</v>
      </c>
      <c r="G287" s="114">
        <v>0.63043920000000009</v>
      </c>
      <c r="H287" s="54">
        <v>-0.09</v>
      </c>
      <c r="I287" s="106">
        <v>0.54043920000000012</v>
      </c>
      <c r="K287" s="54">
        <v>-0.37826352000000002</v>
      </c>
      <c r="L287" s="106">
        <v>0.25217568000000007</v>
      </c>
    </row>
    <row r="288" spans="1:12" ht="16.2" outlineLevel="1" x14ac:dyDescent="0.3">
      <c r="B288" s="50" t="s">
        <v>55</v>
      </c>
      <c r="C288" s="51">
        <v>4.2000000000000003E-2</v>
      </c>
      <c r="D288" s="52">
        <v>0</v>
      </c>
      <c r="E288" s="52">
        <v>1.4423199999999999E-2</v>
      </c>
      <c r="F288" s="105">
        <v>0.54401600000000006</v>
      </c>
      <c r="G288" s="114">
        <v>0.60043920000000006</v>
      </c>
      <c r="H288" s="54">
        <v>-0.09</v>
      </c>
      <c r="I288" s="106">
        <v>0.51043920000000009</v>
      </c>
      <c r="K288" s="54">
        <v>-0.36026352</v>
      </c>
      <c r="L288" s="106">
        <v>0.24017568000000006</v>
      </c>
    </row>
    <row r="289" spans="2:12" ht="15" outlineLevel="1" thickBot="1" x14ac:dyDescent="0.35">
      <c r="B289" s="56" t="s">
        <v>21</v>
      </c>
      <c r="C289" s="63">
        <v>3</v>
      </c>
      <c r="D289" s="64"/>
      <c r="E289" s="64"/>
      <c r="F289" s="112"/>
      <c r="G289" s="115">
        <v>3</v>
      </c>
      <c r="H289" s="92"/>
      <c r="I289" s="109">
        <v>3</v>
      </c>
      <c r="K289" s="92"/>
      <c r="L289" s="109">
        <v>3</v>
      </c>
    </row>
    <row r="290" spans="2:12" ht="15.6" outlineLevel="1" x14ac:dyDescent="0.3">
      <c r="B290" s="13" t="s">
        <v>22</v>
      </c>
      <c r="C290" s="42"/>
      <c r="D290" s="42"/>
      <c r="E290" s="42"/>
      <c r="F290" s="110"/>
      <c r="G290" s="110"/>
      <c r="H290" s="91"/>
      <c r="I290" s="111"/>
      <c r="K290" s="91"/>
      <c r="L290" s="111"/>
    </row>
    <row r="291" spans="2:12" outlineLevel="1" x14ac:dyDescent="0.3">
      <c r="B291" s="44" t="s">
        <v>17</v>
      </c>
      <c r="C291" s="45">
        <v>5.8999999999999997E-2</v>
      </c>
      <c r="D291" s="46">
        <v>0</v>
      </c>
      <c r="E291" s="46">
        <v>1.4423199999999999E-2</v>
      </c>
      <c r="F291" s="103">
        <v>0.54401600000000006</v>
      </c>
      <c r="G291" s="113">
        <v>0.61743920000000008</v>
      </c>
      <c r="H291" s="48">
        <v>-0.09</v>
      </c>
      <c r="I291" s="104">
        <v>0.52743920000000011</v>
      </c>
      <c r="K291" s="48">
        <v>-0.37046352000000005</v>
      </c>
      <c r="L291" s="104">
        <v>0.24697568000000003</v>
      </c>
    </row>
    <row r="292" spans="2:12" ht="16.2" outlineLevel="1" x14ac:dyDescent="0.3">
      <c r="B292" s="50" t="s">
        <v>54</v>
      </c>
      <c r="C292" s="51">
        <v>6.7000000000000004E-2</v>
      </c>
      <c r="D292" s="52">
        <v>0</v>
      </c>
      <c r="E292" s="52">
        <v>1.4423199999999999E-2</v>
      </c>
      <c r="F292" s="105">
        <v>0.54401600000000006</v>
      </c>
      <c r="G292" s="114">
        <v>0.62543920000000008</v>
      </c>
      <c r="H292" s="54">
        <v>-0.09</v>
      </c>
      <c r="I292" s="106">
        <v>0.53543920000000012</v>
      </c>
      <c r="K292" s="54">
        <v>-0.37526352000000002</v>
      </c>
      <c r="L292" s="106">
        <v>0.25017568000000007</v>
      </c>
    </row>
    <row r="293" spans="2:12" ht="16.2" outlineLevel="1" x14ac:dyDescent="0.3">
      <c r="B293" s="50" t="s">
        <v>55</v>
      </c>
      <c r="C293" s="51">
        <v>3.9E-2</v>
      </c>
      <c r="D293" s="52">
        <v>0</v>
      </c>
      <c r="E293" s="52">
        <v>1.4423199999999999E-2</v>
      </c>
      <c r="F293" s="105">
        <v>0.54401600000000006</v>
      </c>
      <c r="G293" s="114">
        <v>0.59743920000000006</v>
      </c>
      <c r="H293" s="54">
        <v>-0.09</v>
      </c>
      <c r="I293" s="106">
        <v>0.50743920000000009</v>
      </c>
      <c r="K293" s="54">
        <v>-0.35743920000000007</v>
      </c>
      <c r="L293" s="106">
        <v>0.24</v>
      </c>
    </row>
    <row r="294" spans="2:12" ht="15" outlineLevel="1" thickBot="1" x14ac:dyDescent="0.35">
      <c r="B294" s="56" t="s">
        <v>21</v>
      </c>
      <c r="C294" s="63">
        <v>6</v>
      </c>
      <c r="D294" s="64"/>
      <c r="E294" s="64"/>
      <c r="F294" s="112"/>
      <c r="G294" s="107">
        <v>6</v>
      </c>
      <c r="H294" s="92"/>
      <c r="I294" s="109">
        <v>6</v>
      </c>
      <c r="K294" s="92"/>
      <c r="L294" s="109">
        <v>6</v>
      </c>
    </row>
    <row r="295" spans="2:12" ht="15.6" outlineLevel="1" x14ac:dyDescent="0.3">
      <c r="B295" s="13" t="s">
        <v>23</v>
      </c>
      <c r="C295" s="42"/>
      <c r="D295" s="42"/>
      <c r="E295" s="42"/>
      <c r="F295" s="110"/>
      <c r="G295" s="110"/>
      <c r="H295" s="91"/>
      <c r="I295" s="111"/>
      <c r="K295" s="91"/>
      <c r="L295" s="111"/>
    </row>
    <row r="296" spans="2:12" outlineLevel="1" x14ac:dyDescent="0.3">
      <c r="B296" s="44" t="s">
        <v>24</v>
      </c>
      <c r="C296" s="45">
        <v>4.7E-2</v>
      </c>
      <c r="D296" s="46">
        <v>0</v>
      </c>
      <c r="E296" s="46">
        <v>1.4423199999999999E-2</v>
      </c>
      <c r="F296" s="103">
        <v>0.54401600000000006</v>
      </c>
      <c r="G296" s="113">
        <v>0.60543920000000007</v>
      </c>
      <c r="H296" s="48">
        <v>-0.09</v>
      </c>
      <c r="I296" s="104">
        <v>0.5154392000000001</v>
      </c>
      <c r="K296" s="48">
        <v>-0.36326352000000001</v>
      </c>
      <c r="L296" s="104">
        <v>0.24217568000000006</v>
      </c>
    </row>
    <row r="297" spans="2:12" outlineLevel="1" x14ac:dyDescent="0.3">
      <c r="B297" s="50" t="s">
        <v>25</v>
      </c>
      <c r="C297" s="51">
        <v>5.8999999999999997E-2</v>
      </c>
      <c r="D297" s="52">
        <v>0</v>
      </c>
      <c r="E297" s="52">
        <v>1.4423199999999999E-2</v>
      </c>
      <c r="F297" s="105">
        <v>0.54401600000000006</v>
      </c>
      <c r="G297" s="114">
        <v>0.61743920000000008</v>
      </c>
      <c r="H297" s="54">
        <v>-0.09</v>
      </c>
      <c r="I297" s="106">
        <v>0.52743920000000011</v>
      </c>
      <c r="K297" s="54">
        <v>-0.37046352000000005</v>
      </c>
      <c r="L297" s="106">
        <v>0.24697568000000003</v>
      </c>
    </row>
    <row r="298" spans="2:12" outlineLevel="1" x14ac:dyDescent="0.3">
      <c r="B298" s="50" t="s">
        <v>26</v>
      </c>
      <c r="C298" s="51">
        <v>7.3999999999999996E-2</v>
      </c>
      <c r="D298" s="52">
        <v>0</v>
      </c>
      <c r="E298" s="52">
        <v>1.4423199999999999E-2</v>
      </c>
      <c r="F298" s="105">
        <v>0.54401600000000006</v>
      </c>
      <c r="G298" s="114">
        <v>0.63243920000000009</v>
      </c>
      <c r="H298" s="54">
        <v>-0.09</v>
      </c>
      <c r="I298" s="106">
        <v>0.54243920000000012</v>
      </c>
      <c r="K298" s="54">
        <v>-0.37946352000000005</v>
      </c>
      <c r="L298" s="106">
        <v>0.25297568000000004</v>
      </c>
    </row>
    <row r="299" spans="2:12" ht="15" outlineLevel="1" thickBot="1" x14ac:dyDescent="0.35">
      <c r="B299" s="56" t="s">
        <v>27</v>
      </c>
      <c r="C299" s="57">
        <v>9.9000000000000005E-2</v>
      </c>
      <c r="D299" s="58">
        <v>0</v>
      </c>
      <c r="E299" s="58">
        <v>1.4423199999999999E-2</v>
      </c>
      <c r="F299" s="108">
        <v>0.54401600000000006</v>
      </c>
      <c r="G299" s="115">
        <v>0.6574392</v>
      </c>
      <c r="H299" s="60">
        <v>-0.09</v>
      </c>
      <c r="I299" s="109">
        <v>0.56743920000000003</v>
      </c>
      <c r="K299" s="60">
        <v>-0.39446352000000001</v>
      </c>
      <c r="L299" s="109">
        <v>0.26297567999999999</v>
      </c>
    </row>
    <row r="300" spans="2:12" ht="15.6" outlineLevel="1" x14ac:dyDescent="0.3">
      <c r="B300" s="13" t="s">
        <v>28</v>
      </c>
      <c r="C300" s="42"/>
      <c r="D300" s="42"/>
      <c r="E300" s="42"/>
      <c r="F300" s="110"/>
      <c r="G300" s="110"/>
      <c r="H300" s="91"/>
      <c r="I300" s="111"/>
      <c r="K300" s="91"/>
      <c r="L300" s="111"/>
    </row>
    <row r="301" spans="2:12" outlineLevel="1" x14ac:dyDescent="0.3">
      <c r="B301" s="44" t="s">
        <v>17</v>
      </c>
      <c r="C301" s="45">
        <v>3.9E-2</v>
      </c>
      <c r="D301" s="46">
        <v>0</v>
      </c>
      <c r="E301" s="46">
        <v>1.4423199999999999E-2</v>
      </c>
      <c r="F301" s="103">
        <v>0.54401600000000006</v>
      </c>
      <c r="G301" s="113">
        <v>0.59743920000000006</v>
      </c>
      <c r="H301" s="48">
        <v>-0.09</v>
      </c>
      <c r="I301" s="104">
        <v>0.50743920000000009</v>
      </c>
      <c r="K301" s="48">
        <v>-0.35743920000000007</v>
      </c>
      <c r="L301" s="104">
        <v>0.24</v>
      </c>
    </row>
    <row r="302" spans="2:12" ht="16.2" outlineLevel="1" x14ac:dyDescent="0.3">
      <c r="B302" s="50" t="s">
        <v>54</v>
      </c>
      <c r="C302" s="51">
        <v>4.3999999999999997E-2</v>
      </c>
      <c r="D302" s="52">
        <v>0</v>
      </c>
      <c r="E302" s="52">
        <v>1.4423199999999999E-2</v>
      </c>
      <c r="F302" s="105">
        <v>0.54401600000000006</v>
      </c>
      <c r="G302" s="114">
        <v>0.60243920000000006</v>
      </c>
      <c r="H302" s="54">
        <v>-0.09</v>
      </c>
      <c r="I302" s="106">
        <v>0.51243920000000009</v>
      </c>
      <c r="K302" s="54">
        <v>-0.36146352000000004</v>
      </c>
      <c r="L302" s="106">
        <v>0.24097568000000003</v>
      </c>
    </row>
    <row r="303" spans="2:12" ht="16.8" outlineLevel="1" thickBot="1" x14ac:dyDescent="0.35">
      <c r="B303" s="56" t="s">
        <v>55</v>
      </c>
      <c r="C303" s="57">
        <v>2.5999999999999999E-2</v>
      </c>
      <c r="D303" s="58">
        <v>0</v>
      </c>
      <c r="E303" s="58">
        <v>1.4423199999999999E-2</v>
      </c>
      <c r="F303" s="108">
        <v>0.54401600000000006</v>
      </c>
      <c r="G303" s="115">
        <v>0.58443920000000005</v>
      </c>
      <c r="H303" s="60">
        <v>-0.09</v>
      </c>
      <c r="I303" s="109">
        <v>0.49443920000000008</v>
      </c>
      <c r="K303" s="60">
        <v>-0.34443920000000006</v>
      </c>
      <c r="L303" s="109">
        <v>0.24</v>
      </c>
    </row>
    <row r="305" spans="1:12" ht="15" thickBot="1" x14ac:dyDescent="0.35"/>
    <row r="306" spans="1:12" ht="100.8" x14ac:dyDescent="0.3">
      <c r="A306" s="29">
        <v>44866</v>
      </c>
      <c r="B306" s="30" t="str">
        <f>+B$36</f>
        <v>Tarifų planas</v>
      </c>
      <c r="C306" s="31" t="s">
        <v>41</v>
      </c>
      <c r="D306" s="32" t="s">
        <v>42</v>
      </c>
      <c r="E306" s="32" t="s">
        <v>43</v>
      </c>
      <c r="F306" s="33" t="s">
        <v>44</v>
      </c>
      <c r="G306" s="34" t="s">
        <v>70</v>
      </c>
      <c r="H306" s="34" t="s">
        <v>63</v>
      </c>
      <c r="I306" s="93" t="s">
        <v>64</v>
      </c>
      <c r="K306" s="34" t="s">
        <v>67</v>
      </c>
      <c r="L306" s="93" t="s">
        <v>68</v>
      </c>
    </row>
    <row r="307" spans="1:12" ht="15" outlineLevel="1" thickBot="1" x14ac:dyDescent="0.35">
      <c r="B307" s="36"/>
      <c r="C307" s="37" t="s">
        <v>47</v>
      </c>
      <c r="D307" s="38" t="s">
        <v>48</v>
      </c>
      <c r="E307" s="38" t="s">
        <v>49</v>
      </c>
      <c r="F307" s="39" t="s">
        <v>50</v>
      </c>
      <c r="G307" s="40" t="s">
        <v>51</v>
      </c>
      <c r="H307" s="40" t="s">
        <v>65</v>
      </c>
      <c r="I307" s="94" t="s">
        <v>66</v>
      </c>
      <c r="K307" s="40" t="s">
        <v>65</v>
      </c>
      <c r="L307" s="94" t="s">
        <v>69</v>
      </c>
    </row>
    <row r="308" spans="1:12" ht="15.6" outlineLevel="1" x14ac:dyDescent="0.3">
      <c r="B308" s="13" t="s">
        <v>16</v>
      </c>
      <c r="C308" s="42"/>
      <c r="D308" s="42"/>
      <c r="E308" s="42"/>
      <c r="F308" s="42"/>
      <c r="G308" s="42"/>
      <c r="H308" s="91"/>
      <c r="I308" s="95"/>
      <c r="K308" s="91"/>
      <c r="L308" s="95"/>
    </row>
    <row r="309" spans="1:12" outlineLevel="1" x14ac:dyDescent="0.3">
      <c r="B309" s="44" t="s">
        <v>17</v>
      </c>
      <c r="C309" s="45">
        <v>7.9000000000000001E-2</v>
      </c>
      <c r="D309" s="46">
        <v>0</v>
      </c>
      <c r="E309" s="46">
        <v>1.4423199999999999E-2</v>
      </c>
      <c r="F309" s="103">
        <v>0.28636162499999995</v>
      </c>
      <c r="G309" s="113">
        <v>0.37978482499999994</v>
      </c>
      <c r="H309" s="48">
        <v>-0.09</v>
      </c>
      <c r="I309" s="104">
        <v>0.28978482499999991</v>
      </c>
      <c r="K309" s="100">
        <v>-0.13978482499999995</v>
      </c>
      <c r="L309" s="104">
        <v>0.24</v>
      </c>
    </row>
    <row r="310" spans="1:12" ht="16.2" outlineLevel="1" x14ac:dyDescent="0.3">
      <c r="B310" s="50" t="s">
        <v>54</v>
      </c>
      <c r="C310" s="51">
        <v>0.09</v>
      </c>
      <c r="D310" s="52">
        <v>0</v>
      </c>
      <c r="E310" s="52">
        <v>1.4423199999999999E-2</v>
      </c>
      <c r="F310" s="105">
        <v>0.28636162499999995</v>
      </c>
      <c r="G310" s="114">
        <v>0.39078482499999995</v>
      </c>
      <c r="H310" s="54">
        <v>-0.09</v>
      </c>
      <c r="I310" s="106">
        <v>0.30078482499999992</v>
      </c>
      <c r="K310" s="101">
        <v>-0.15078482499999996</v>
      </c>
      <c r="L310" s="106">
        <v>0.24</v>
      </c>
    </row>
    <row r="311" spans="1:12" ht="16.8" outlineLevel="1" thickBot="1" x14ac:dyDescent="0.35">
      <c r="B311" s="56" t="s">
        <v>55</v>
      </c>
      <c r="C311" s="57">
        <v>5.0999999999999997E-2</v>
      </c>
      <c r="D311" s="58">
        <v>0</v>
      </c>
      <c r="E311" s="58">
        <v>1.4423199999999999E-2</v>
      </c>
      <c r="F311" s="108">
        <v>0.28636162499999995</v>
      </c>
      <c r="G311" s="115">
        <v>0.35178482499999997</v>
      </c>
      <c r="H311" s="60">
        <v>-0.09</v>
      </c>
      <c r="I311" s="109">
        <v>0.261784825</v>
      </c>
      <c r="K311" s="102">
        <v>-0.11178482499999998</v>
      </c>
      <c r="L311" s="109">
        <v>0.24</v>
      </c>
    </row>
    <row r="312" spans="1:12" ht="15.6" outlineLevel="1" x14ac:dyDescent="0.3">
      <c r="B312" s="13" t="s">
        <v>20</v>
      </c>
      <c r="C312" s="42"/>
      <c r="D312" s="42"/>
      <c r="E312" s="42"/>
      <c r="F312" s="110"/>
      <c r="G312" s="110"/>
      <c r="H312" s="91"/>
      <c r="I312" s="111"/>
      <c r="K312" s="91"/>
      <c r="L312" s="111"/>
    </row>
    <row r="313" spans="1:12" outlineLevel="1" x14ac:dyDescent="0.3">
      <c r="B313" s="44" t="s">
        <v>17</v>
      </c>
      <c r="C313" s="45">
        <v>6.3E-2</v>
      </c>
      <c r="D313" s="46">
        <v>0</v>
      </c>
      <c r="E313" s="46">
        <v>1.4423199999999999E-2</v>
      </c>
      <c r="F313" s="103">
        <v>0.28636162499999995</v>
      </c>
      <c r="G313" s="113">
        <v>0.36378482499999998</v>
      </c>
      <c r="H313" s="48">
        <v>-0.09</v>
      </c>
      <c r="I313" s="104">
        <v>0.27378482500000001</v>
      </c>
      <c r="K313" s="100">
        <v>-0.12378482499999999</v>
      </c>
      <c r="L313" s="104">
        <v>0.24</v>
      </c>
    </row>
    <row r="314" spans="1:12" ht="16.2" outlineLevel="1" x14ac:dyDescent="0.3">
      <c r="B314" s="50" t="s">
        <v>54</v>
      </c>
      <c r="C314" s="51">
        <v>7.1999999999999995E-2</v>
      </c>
      <c r="D314" s="52">
        <v>0</v>
      </c>
      <c r="E314" s="52">
        <v>1.4423199999999999E-2</v>
      </c>
      <c r="F314" s="105">
        <v>0.28636162499999995</v>
      </c>
      <c r="G314" s="114">
        <v>0.37278482499999993</v>
      </c>
      <c r="H314" s="54">
        <v>-0.09</v>
      </c>
      <c r="I314" s="106">
        <v>0.28278482499999991</v>
      </c>
      <c r="K314" s="101">
        <v>-0.13278482499999994</v>
      </c>
      <c r="L314" s="106">
        <v>0.24</v>
      </c>
    </row>
    <row r="315" spans="1:12" ht="16.2" outlineLevel="1" x14ac:dyDescent="0.3">
      <c r="B315" s="50" t="s">
        <v>55</v>
      </c>
      <c r="C315" s="51">
        <v>4.2000000000000003E-2</v>
      </c>
      <c r="D315" s="52">
        <v>0</v>
      </c>
      <c r="E315" s="52">
        <v>1.4423199999999999E-2</v>
      </c>
      <c r="F315" s="105">
        <v>0.28636162499999995</v>
      </c>
      <c r="G315" s="114">
        <v>0.34278482499999996</v>
      </c>
      <c r="H315" s="54">
        <v>-0.09</v>
      </c>
      <c r="I315" s="106">
        <v>0.25278482499999999</v>
      </c>
      <c r="K315" s="101">
        <v>-0.10278482499999997</v>
      </c>
      <c r="L315" s="106">
        <v>0.24</v>
      </c>
    </row>
    <row r="316" spans="1:12" ht="15" outlineLevel="1" thickBot="1" x14ac:dyDescent="0.35">
      <c r="B316" s="56" t="s">
        <v>21</v>
      </c>
      <c r="C316" s="63">
        <v>3</v>
      </c>
      <c r="D316" s="64"/>
      <c r="E316" s="64"/>
      <c r="F316" s="112"/>
      <c r="G316" s="115">
        <v>3</v>
      </c>
      <c r="H316" s="92"/>
      <c r="I316" s="109">
        <v>3</v>
      </c>
      <c r="K316" s="92"/>
      <c r="L316" s="109">
        <v>3</v>
      </c>
    </row>
    <row r="317" spans="1:12" ht="15.6" outlineLevel="1" x14ac:dyDescent="0.3">
      <c r="B317" s="13" t="s">
        <v>22</v>
      </c>
      <c r="C317" s="42"/>
      <c r="D317" s="42"/>
      <c r="E317" s="42"/>
      <c r="F317" s="110"/>
      <c r="G317" s="110"/>
      <c r="H317" s="91"/>
      <c r="I317" s="111"/>
      <c r="K317" s="91"/>
      <c r="L317" s="111"/>
    </row>
    <row r="318" spans="1:12" outlineLevel="1" x14ac:dyDescent="0.3">
      <c r="B318" s="44" t="s">
        <v>17</v>
      </c>
      <c r="C318" s="45">
        <v>5.8999999999999997E-2</v>
      </c>
      <c r="D318" s="46">
        <v>0</v>
      </c>
      <c r="E318" s="46">
        <v>1.4423199999999999E-2</v>
      </c>
      <c r="F318" s="103">
        <v>0.28636162499999995</v>
      </c>
      <c r="G318" s="113">
        <v>0.35978482499999997</v>
      </c>
      <c r="H318" s="48">
        <v>-0.09</v>
      </c>
      <c r="I318" s="104">
        <v>0.26978482500000001</v>
      </c>
      <c r="K318" s="100">
        <v>-0.11978482499999998</v>
      </c>
      <c r="L318" s="104">
        <v>0.24</v>
      </c>
    </row>
    <row r="319" spans="1:12" ht="16.2" outlineLevel="1" x14ac:dyDescent="0.3">
      <c r="B319" s="50" t="s">
        <v>54</v>
      </c>
      <c r="C319" s="51">
        <v>6.7000000000000004E-2</v>
      </c>
      <c r="D319" s="52">
        <v>0</v>
      </c>
      <c r="E319" s="52">
        <v>1.4423199999999999E-2</v>
      </c>
      <c r="F319" s="105">
        <v>0.28636162499999995</v>
      </c>
      <c r="G319" s="114">
        <v>0.36778482499999998</v>
      </c>
      <c r="H319" s="54">
        <v>-0.09</v>
      </c>
      <c r="I319" s="106">
        <v>0.27778482500000001</v>
      </c>
      <c r="K319" s="101">
        <v>-0.12778482499999999</v>
      </c>
      <c r="L319" s="106">
        <v>0.24</v>
      </c>
    </row>
    <row r="320" spans="1:12" ht="16.2" outlineLevel="1" x14ac:dyDescent="0.3">
      <c r="B320" s="50" t="s">
        <v>55</v>
      </c>
      <c r="C320" s="51">
        <v>3.9E-2</v>
      </c>
      <c r="D320" s="52">
        <v>0</v>
      </c>
      <c r="E320" s="52">
        <v>1.4423199999999999E-2</v>
      </c>
      <c r="F320" s="105">
        <v>0.28636162499999995</v>
      </c>
      <c r="G320" s="114">
        <v>0.33978482499999996</v>
      </c>
      <c r="H320" s="54">
        <v>-0.09</v>
      </c>
      <c r="I320" s="106">
        <v>0.24978482499999996</v>
      </c>
      <c r="K320" s="101">
        <v>-9.9784824999999966E-2</v>
      </c>
      <c r="L320" s="106">
        <v>0.24</v>
      </c>
    </row>
    <row r="321" spans="1:12" ht="15" outlineLevel="1" thickBot="1" x14ac:dyDescent="0.35">
      <c r="B321" s="56" t="s">
        <v>21</v>
      </c>
      <c r="C321" s="63">
        <v>6</v>
      </c>
      <c r="D321" s="64"/>
      <c r="E321" s="64"/>
      <c r="F321" s="112"/>
      <c r="G321" s="107">
        <v>6</v>
      </c>
      <c r="H321" s="92"/>
      <c r="I321" s="109">
        <v>6</v>
      </c>
      <c r="K321" s="92"/>
      <c r="L321" s="109">
        <v>6</v>
      </c>
    </row>
    <row r="322" spans="1:12" ht="15.6" outlineLevel="1" x14ac:dyDescent="0.3">
      <c r="B322" s="13" t="s">
        <v>23</v>
      </c>
      <c r="C322" s="42"/>
      <c r="D322" s="42"/>
      <c r="E322" s="42"/>
      <c r="F322" s="110"/>
      <c r="G322" s="110"/>
      <c r="H322" s="91"/>
      <c r="I322" s="111"/>
      <c r="K322" s="91"/>
      <c r="L322" s="111"/>
    </row>
    <row r="323" spans="1:12" outlineLevel="1" x14ac:dyDescent="0.3">
      <c r="B323" s="44" t="s">
        <v>24</v>
      </c>
      <c r="C323" s="45">
        <v>4.7E-2</v>
      </c>
      <c r="D323" s="46">
        <v>0</v>
      </c>
      <c r="E323" s="46">
        <v>1.4423199999999999E-2</v>
      </c>
      <c r="F323" s="103">
        <v>0.28636162499999995</v>
      </c>
      <c r="G323" s="113">
        <v>0.34778482499999996</v>
      </c>
      <c r="H323" s="48">
        <v>-0.09</v>
      </c>
      <c r="I323" s="104">
        <v>0.257784825</v>
      </c>
      <c r="K323" s="100">
        <v>-0.10778482499999997</v>
      </c>
      <c r="L323" s="104">
        <v>0.24</v>
      </c>
    </row>
    <row r="324" spans="1:12" outlineLevel="1" x14ac:dyDescent="0.3">
      <c r="B324" s="50" t="s">
        <v>25</v>
      </c>
      <c r="C324" s="51">
        <v>5.8999999999999997E-2</v>
      </c>
      <c r="D324" s="52">
        <v>0</v>
      </c>
      <c r="E324" s="52">
        <v>1.4423199999999999E-2</v>
      </c>
      <c r="F324" s="105">
        <v>0.28636162499999995</v>
      </c>
      <c r="G324" s="114">
        <v>0.35978482499999997</v>
      </c>
      <c r="H324" s="54">
        <v>-0.09</v>
      </c>
      <c r="I324" s="106">
        <v>0.26978482500000001</v>
      </c>
      <c r="K324" s="101">
        <v>-0.11978482499999998</v>
      </c>
      <c r="L324" s="106">
        <v>0.24</v>
      </c>
    </row>
    <row r="325" spans="1:12" outlineLevel="1" x14ac:dyDescent="0.3">
      <c r="B325" s="50" t="s">
        <v>26</v>
      </c>
      <c r="C325" s="51">
        <v>7.3999999999999996E-2</v>
      </c>
      <c r="D325" s="52">
        <v>0</v>
      </c>
      <c r="E325" s="52">
        <v>1.4423199999999999E-2</v>
      </c>
      <c r="F325" s="105">
        <v>0.28636162499999995</v>
      </c>
      <c r="G325" s="114">
        <v>0.37478482499999993</v>
      </c>
      <c r="H325" s="54">
        <v>-0.09</v>
      </c>
      <c r="I325" s="106">
        <v>0.28478482499999991</v>
      </c>
      <c r="K325" s="101">
        <v>-0.13478482499999994</v>
      </c>
      <c r="L325" s="106">
        <v>0.24</v>
      </c>
    </row>
    <row r="326" spans="1:12" ht="15" outlineLevel="1" thickBot="1" x14ac:dyDescent="0.35">
      <c r="B326" s="56" t="s">
        <v>27</v>
      </c>
      <c r="C326" s="57">
        <v>9.9000000000000005E-2</v>
      </c>
      <c r="D326" s="58">
        <v>0</v>
      </c>
      <c r="E326" s="58">
        <v>1.4423199999999999E-2</v>
      </c>
      <c r="F326" s="108">
        <v>0.28636162499999995</v>
      </c>
      <c r="G326" s="115">
        <v>0.39978482499999995</v>
      </c>
      <c r="H326" s="60">
        <v>-0.09</v>
      </c>
      <c r="I326" s="109">
        <v>0.30978482499999993</v>
      </c>
      <c r="K326" s="102">
        <v>-0.15978482499999996</v>
      </c>
      <c r="L326" s="109">
        <v>0.24</v>
      </c>
    </row>
    <row r="327" spans="1:12" ht="15.6" outlineLevel="1" x14ac:dyDescent="0.3">
      <c r="B327" s="13" t="s">
        <v>28</v>
      </c>
      <c r="C327" s="42"/>
      <c r="D327" s="42"/>
      <c r="E327" s="42"/>
      <c r="F327" s="110"/>
      <c r="G327" s="110"/>
      <c r="H327" s="91"/>
      <c r="I327" s="111"/>
      <c r="K327" s="91"/>
      <c r="L327" s="111"/>
    </row>
    <row r="328" spans="1:12" outlineLevel="1" x14ac:dyDescent="0.3">
      <c r="B328" s="44" t="s">
        <v>17</v>
      </c>
      <c r="C328" s="45">
        <v>3.9E-2</v>
      </c>
      <c r="D328" s="46">
        <v>0</v>
      </c>
      <c r="E328" s="46">
        <v>1.4423199999999999E-2</v>
      </c>
      <c r="F328" s="103">
        <v>0.28636162499999995</v>
      </c>
      <c r="G328" s="113">
        <v>0.33978482499999996</v>
      </c>
      <c r="H328" s="48">
        <v>-0.09</v>
      </c>
      <c r="I328" s="104">
        <v>0.24978482499999996</v>
      </c>
      <c r="K328" s="100">
        <v>-9.9784824999999966E-2</v>
      </c>
      <c r="L328" s="104">
        <v>0.24</v>
      </c>
    </row>
    <row r="329" spans="1:12" ht="16.2" outlineLevel="1" x14ac:dyDescent="0.3">
      <c r="B329" s="50" t="s">
        <v>54</v>
      </c>
      <c r="C329" s="51">
        <v>4.3999999999999997E-2</v>
      </c>
      <c r="D329" s="52">
        <v>0</v>
      </c>
      <c r="E329" s="52">
        <v>1.4423199999999999E-2</v>
      </c>
      <c r="F329" s="105">
        <v>0.28636162499999995</v>
      </c>
      <c r="G329" s="114">
        <v>0.34478482499999996</v>
      </c>
      <c r="H329" s="54">
        <v>-0.09</v>
      </c>
      <c r="I329" s="106">
        <v>0.25478482499999999</v>
      </c>
      <c r="K329" s="101">
        <v>-0.10478482499999997</v>
      </c>
      <c r="L329" s="106">
        <v>0.24</v>
      </c>
    </row>
    <row r="330" spans="1:12" ht="16.8" outlineLevel="1" thickBot="1" x14ac:dyDescent="0.35">
      <c r="B330" s="56" t="s">
        <v>55</v>
      </c>
      <c r="C330" s="57">
        <v>2.5999999999999999E-2</v>
      </c>
      <c r="D330" s="58">
        <v>0</v>
      </c>
      <c r="E330" s="58">
        <v>1.4423199999999999E-2</v>
      </c>
      <c r="F330" s="108">
        <v>0.28636162499999995</v>
      </c>
      <c r="G330" s="115">
        <v>0.32678482499999995</v>
      </c>
      <c r="H330" s="102">
        <v>-8.6784824999999954E-2</v>
      </c>
      <c r="I330" s="109">
        <v>0.24</v>
      </c>
      <c r="K330" s="102">
        <v>-8.6784824999999954E-2</v>
      </c>
      <c r="L330" s="109">
        <v>0.24</v>
      </c>
    </row>
    <row r="332" spans="1:12" ht="15" thickBot="1" x14ac:dyDescent="0.35"/>
    <row r="333" spans="1:12" ht="100.8" x14ac:dyDescent="0.3">
      <c r="A333" s="29">
        <v>44896</v>
      </c>
      <c r="B333" s="30" t="str">
        <f>+B$36</f>
        <v>Tarifų planas</v>
      </c>
      <c r="C333" s="31" t="s">
        <v>41</v>
      </c>
      <c r="D333" s="32" t="s">
        <v>42</v>
      </c>
      <c r="E333" s="32" t="s">
        <v>43</v>
      </c>
      <c r="F333" s="33" t="s">
        <v>44</v>
      </c>
      <c r="G333" s="34" t="s">
        <v>70</v>
      </c>
      <c r="H333" s="34" t="s">
        <v>63</v>
      </c>
      <c r="I333" s="93" t="s">
        <v>64</v>
      </c>
      <c r="K333" s="34" t="s">
        <v>67</v>
      </c>
      <c r="L333" s="93" t="s">
        <v>68</v>
      </c>
    </row>
    <row r="334" spans="1:12" ht="15" outlineLevel="1" thickBot="1" x14ac:dyDescent="0.35">
      <c r="B334" s="36"/>
      <c r="C334" s="37" t="s">
        <v>47</v>
      </c>
      <c r="D334" s="38" t="s">
        <v>48</v>
      </c>
      <c r="E334" s="38" t="s">
        <v>49</v>
      </c>
      <c r="F334" s="39" t="s">
        <v>50</v>
      </c>
      <c r="G334" s="40" t="s">
        <v>51</v>
      </c>
      <c r="H334" s="40" t="s">
        <v>65</v>
      </c>
      <c r="I334" s="94" t="s">
        <v>66</v>
      </c>
      <c r="K334" s="40" t="s">
        <v>65</v>
      </c>
      <c r="L334" s="94" t="s">
        <v>69</v>
      </c>
    </row>
    <row r="335" spans="1:12" ht="15.6" outlineLevel="1" x14ac:dyDescent="0.3">
      <c r="B335" s="13" t="s">
        <v>16</v>
      </c>
      <c r="C335" s="42"/>
      <c r="D335" s="42"/>
      <c r="E335" s="42"/>
      <c r="F335" s="110"/>
      <c r="G335" s="110"/>
      <c r="H335" s="91"/>
      <c r="I335" s="95"/>
      <c r="K335" s="91"/>
      <c r="L335" s="95"/>
    </row>
    <row r="336" spans="1:12" outlineLevel="1" x14ac:dyDescent="0.3">
      <c r="B336" s="44" t="s">
        <v>17</v>
      </c>
      <c r="C336" s="45">
        <v>7.9000000000000001E-2</v>
      </c>
      <c r="D336" s="46">
        <v>0</v>
      </c>
      <c r="E336" s="46">
        <v>1.4423199999999999E-2</v>
      </c>
      <c r="F336" s="103">
        <v>0.31535564499999996</v>
      </c>
      <c r="G336" s="113">
        <v>0.40877884499999995</v>
      </c>
      <c r="H336" s="113">
        <v>-0.09</v>
      </c>
      <c r="I336" s="104">
        <v>0.31877884499999998</v>
      </c>
      <c r="K336" s="100">
        <v>-0.16877884499999996</v>
      </c>
      <c r="L336" s="104">
        <v>0.24</v>
      </c>
    </row>
    <row r="337" spans="2:12" ht="16.2" outlineLevel="1" x14ac:dyDescent="0.3">
      <c r="B337" s="50" t="s">
        <v>54</v>
      </c>
      <c r="C337" s="51">
        <v>0.09</v>
      </c>
      <c r="D337" s="52">
        <v>0</v>
      </c>
      <c r="E337" s="52">
        <v>1.4423199999999999E-2</v>
      </c>
      <c r="F337" s="105">
        <v>0.31535564499999996</v>
      </c>
      <c r="G337" s="114">
        <v>0.41977884499999996</v>
      </c>
      <c r="H337" s="114">
        <v>-0.09</v>
      </c>
      <c r="I337" s="106">
        <v>0.32977884499999999</v>
      </c>
      <c r="K337" s="101">
        <v>-0.17977884499999996</v>
      </c>
      <c r="L337" s="106">
        <v>0.24</v>
      </c>
    </row>
    <row r="338" spans="2:12" ht="16.8" outlineLevel="1" thickBot="1" x14ac:dyDescent="0.35">
      <c r="B338" s="56" t="s">
        <v>55</v>
      </c>
      <c r="C338" s="57">
        <v>5.0999999999999997E-2</v>
      </c>
      <c r="D338" s="58">
        <v>0</v>
      </c>
      <c r="E338" s="58">
        <v>1.4423199999999999E-2</v>
      </c>
      <c r="F338" s="108">
        <v>0.31535564499999996</v>
      </c>
      <c r="G338" s="115">
        <v>0.38077884499999998</v>
      </c>
      <c r="H338" s="115">
        <v>-0.09</v>
      </c>
      <c r="I338" s="109">
        <v>0.29077884499999995</v>
      </c>
      <c r="K338" s="102">
        <v>-0.14077884499999999</v>
      </c>
      <c r="L338" s="109">
        <v>0.24</v>
      </c>
    </row>
    <row r="339" spans="2:12" ht="15.6" outlineLevel="1" x14ac:dyDescent="0.3">
      <c r="B339" s="13" t="s">
        <v>20</v>
      </c>
      <c r="C339" s="42"/>
      <c r="D339" s="42"/>
      <c r="E339" s="42"/>
      <c r="F339" s="110"/>
      <c r="G339" s="110"/>
      <c r="H339" s="116"/>
      <c r="I339" s="111"/>
      <c r="K339" s="129"/>
      <c r="L339" s="111"/>
    </row>
    <row r="340" spans="2:12" outlineLevel="1" x14ac:dyDescent="0.3">
      <c r="B340" s="44" t="s">
        <v>17</v>
      </c>
      <c r="C340" s="45">
        <v>6.3E-2</v>
      </c>
      <c r="D340" s="46">
        <v>0</v>
      </c>
      <c r="E340" s="46">
        <v>1.4423199999999999E-2</v>
      </c>
      <c r="F340" s="103">
        <v>0.31535564499999996</v>
      </c>
      <c r="G340" s="113">
        <v>0.39277884499999993</v>
      </c>
      <c r="H340" s="113">
        <v>-0.09</v>
      </c>
      <c r="I340" s="104">
        <v>0.30277884499999996</v>
      </c>
      <c r="K340" s="100">
        <v>-0.15277884499999994</v>
      </c>
      <c r="L340" s="104">
        <v>0.24</v>
      </c>
    </row>
    <row r="341" spans="2:12" ht="16.2" outlineLevel="1" x14ac:dyDescent="0.3">
      <c r="B341" s="50" t="s">
        <v>54</v>
      </c>
      <c r="C341" s="51">
        <v>7.1999999999999995E-2</v>
      </c>
      <c r="D341" s="52">
        <v>0</v>
      </c>
      <c r="E341" s="52">
        <v>1.4423199999999999E-2</v>
      </c>
      <c r="F341" s="105">
        <v>0.31535564499999996</v>
      </c>
      <c r="G341" s="114">
        <v>0.40177884499999994</v>
      </c>
      <c r="H341" s="114">
        <v>-0.09</v>
      </c>
      <c r="I341" s="106">
        <v>0.31177884499999997</v>
      </c>
      <c r="K341" s="101">
        <v>-0.16177884499999995</v>
      </c>
      <c r="L341" s="106">
        <v>0.24</v>
      </c>
    </row>
    <row r="342" spans="2:12" ht="16.2" outlineLevel="1" x14ac:dyDescent="0.3">
      <c r="B342" s="50" t="s">
        <v>55</v>
      </c>
      <c r="C342" s="51">
        <v>4.2000000000000003E-2</v>
      </c>
      <c r="D342" s="52">
        <v>0</v>
      </c>
      <c r="E342" s="52">
        <v>1.4423199999999999E-2</v>
      </c>
      <c r="F342" s="105">
        <v>0.31535564499999996</v>
      </c>
      <c r="G342" s="114">
        <v>0.37177884499999997</v>
      </c>
      <c r="H342" s="114">
        <v>-0.09</v>
      </c>
      <c r="I342" s="106">
        <v>0.28177884499999994</v>
      </c>
      <c r="K342" s="101">
        <v>-0.13177884499999998</v>
      </c>
      <c r="L342" s="106">
        <v>0.24</v>
      </c>
    </row>
    <row r="343" spans="2:12" ht="15" outlineLevel="1" thickBot="1" x14ac:dyDescent="0.35">
      <c r="B343" s="56" t="s">
        <v>21</v>
      </c>
      <c r="C343" s="63">
        <v>3</v>
      </c>
      <c r="D343" s="64"/>
      <c r="E343" s="64"/>
      <c r="F343" s="112"/>
      <c r="G343" s="115">
        <v>3</v>
      </c>
      <c r="H343" s="117"/>
      <c r="I343" s="109">
        <v>3</v>
      </c>
      <c r="K343" s="130"/>
      <c r="L343" s="109">
        <v>3</v>
      </c>
    </row>
    <row r="344" spans="2:12" ht="15.6" outlineLevel="1" x14ac:dyDescent="0.3">
      <c r="B344" s="13" t="s">
        <v>22</v>
      </c>
      <c r="C344" s="42"/>
      <c r="D344" s="42"/>
      <c r="E344" s="42"/>
      <c r="F344" s="110"/>
      <c r="G344" s="110"/>
      <c r="H344" s="116"/>
      <c r="I344" s="111"/>
      <c r="K344" s="129"/>
      <c r="L344" s="111"/>
    </row>
    <row r="345" spans="2:12" outlineLevel="1" x14ac:dyDescent="0.3">
      <c r="B345" s="44" t="s">
        <v>17</v>
      </c>
      <c r="C345" s="45">
        <v>5.8999999999999997E-2</v>
      </c>
      <c r="D345" s="46">
        <v>0</v>
      </c>
      <c r="E345" s="46">
        <v>1.4423199999999999E-2</v>
      </c>
      <c r="F345" s="103">
        <v>0.31535564499999996</v>
      </c>
      <c r="G345" s="113">
        <v>0.38877884499999993</v>
      </c>
      <c r="H345" s="113">
        <v>-0.09</v>
      </c>
      <c r="I345" s="104">
        <v>0.29877884499999996</v>
      </c>
      <c r="K345" s="100">
        <v>-0.14877884499999994</v>
      </c>
      <c r="L345" s="104">
        <v>0.24</v>
      </c>
    </row>
    <row r="346" spans="2:12" ht="16.2" outlineLevel="1" x14ac:dyDescent="0.3">
      <c r="B346" s="50" t="s">
        <v>54</v>
      </c>
      <c r="C346" s="51">
        <v>6.7000000000000004E-2</v>
      </c>
      <c r="D346" s="52">
        <v>0</v>
      </c>
      <c r="E346" s="52">
        <v>1.4423199999999999E-2</v>
      </c>
      <c r="F346" s="105">
        <v>0.31535564499999996</v>
      </c>
      <c r="G346" s="114">
        <v>0.39677884499999994</v>
      </c>
      <c r="H346" s="114">
        <v>-0.09</v>
      </c>
      <c r="I346" s="106">
        <v>0.30677884499999997</v>
      </c>
      <c r="K346" s="101">
        <v>-0.15677884499999994</v>
      </c>
      <c r="L346" s="106">
        <v>0.24</v>
      </c>
    </row>
    <row r="347" spans="2:12" ht="16.2" outlineLevel="1" x14ac:dyDescent="0.3">
      <c r="B347" s="50" t="s">
        <v>55</v>
      </c>
      <c r="C347" s="51">
        <v>3.9E-2</v>
      </c>
      <c r="D347" s="52">
        <v>0</v>
      </c>
      <c r="E347" s="52">
        <v>1.4423199999999999E-2</v>
      </c>
      <c r="F347" s="105">
        <v>0.31535564499999996</v>
      </c>
      <c r="G347" s="114">
        <v>0.36877884499999997</v>
      </c>
      <c r="H347" s="114">
        <v>-0.09</v>
      </c>
      <c r="I347" s="106">
        <v>0.27877884499999994</v>
      </c>
      <c r="K347" s="101">
        <v>-0.12877884499999998</v>
      </c>
      <c r="L347" s="106">
        <v>0.24</v>
      </c>
    </row>
    <row r="348" spans="2:12" ht="15" outlineLevel="1" thickBot="1" x14ac:dyDescent="0.35">
      <c r="B348" s="56" t="s">
        <v>21</v>
      </c>
      <c r="C348" s="63">
        <v>6</v>
      </c>
      <c r="D348" s="64"/>
      <c r="E348" s="64"/>
      <c r="F348" s="112"/>
      <c r="G348" s="107">
        <v>6</v>
      </c>
      <c r="H348" s="117"/>
      <c r="I348" s="109">
        <v>6</v>
      </c>
      <c r="K348" s="130"/>
      <c r="L348" s="109">
        <v>6</v>
      </c>
    </row>
    <row r="349" spans="2:12" ht="15.6" outlineLevel="1" x14ac:dyDescent="0.3">
      <c r="B349" s="13" t="s">
        <v>23</v>
      </c>
      <c r="C349" s="42"/>
      <c r="D349" s="42"/>
      <c r="E349" s="42"/>
      <c r="F349" s="110"/>
      <c r="G349" s="110"/>
      <c r="H349" s="116"/>
      <c r="I349" s="111"/>
      <c r="K349" s="129"/>
      <c r="L349" s="111"/>
    </row>
    <row r="350" spans="2:12" outlineLevel="1" x14ac:dyDescent="0.3">
      <c r="B350" s="44" t="s">
        <v>24</v>
      </c>
      <c r="C350" s="45">
        <v>4.7E-2</v>
      </c>
      <c r="D350" s="46">
        <v>0</v>
      </c>
      <c r="E350" s="46">
        <v>1.4423199999999999E-2</v>
      </c>
      <c r="F350" s="103">
        <v>0.31535564499999996</v>
      </c>
      <c r="G350" s="113">
        <v>0.37677884499999997</v>
      </c>
      <c r="H350" s="113">
        <v>-0.09</v>
      </c>
      <c r="I350" s="104">
        <v>0.28677884499999995</v>
      </c>
      <c r="K350" s="100">
        <v>-0.13677884499999998</v>
      </c>
      <c r="L350" s="104">
        <v>0.24</v>
      </c>
    </row>
    <row r="351" spans="2:12" outlineLevel="1" x14ac:dyDescent="0.3">
      <c r="B351" s="50" t="s">
        <v>25</v>
      </c>
      <c r="C351" s="51">
        <v>5.8999999999999997E-2</v>
      </c>
      <c r="D351" s="52">
        <v>0</v>
      </c>
      <c r="E351" s="52">
        <v>1.4423199999999999E-2</v>
      </c>
      <c r="F351" s="105">
        <v>0.31535564499999996</v>
      </c>
      <c r="G351" s="114">
        <v>0.38877884499999993</v>
      </c>
      <c r="H351" s="114">
        <v>-0.09</v>
      </c>
      <c r="I351" s="106">
        <v>0.29877884499999996</v>
      </c>
      <c r="K351" s="101">
        <v>-0.14877884499999994</v>
      </c>
      <c r="L351" s="106">
        <v>0.24</v>
      </c>
    </row>
    <row r="352" spans="2:12" outlineLevel="1" x14ac:dyDescent="0.3">
      <c r="B352" s="50" t="s">
        <v>26</v>
      </c>
      <c r="C352" s="51">
        <v>7.3999999999999996E-2</v>
      </c>
      <c r="D352" s="52">
        <v>0</v>
      </c>
      <c r="E352" s="52">
        <v>1.4423199999999999E-2</v>
      </c>
      <c r="F352" s="105">
        <v>0.31535564499999996</v>
      </c>
      <c r="G352" s="114">
        <v>0.40377884499999994</v>
      </c>
      <c r="H352" s="114">
        <v>-0.09</v>
      </c>
      <c r="I352" s="106">
        <v>0.31377884499999997</v>
      </c>
      <c r="K352" s="101">
        <v>-0.16377884499999995</v>
      </c>
      <c r="L352" s="106">
        <v>0.24</v>
      </c>
    </row>
    <row r="353" spans="2:12" ht="15" outlineLevel="1" thickBot="1" x14ac:dyDescent="0.35">
      <c r="B353" s="56" t="s">
        <v>27</v>
      </c>
      <c r="C353" s="57">
        <v>9.9000000000000005E-2</v>
      </c>
      <c r="D353" s="58">
        <v>0</v>
      </c>
      <c r="E353" s="58">
        <v>1.4423199999999999E-2</v>
      </c>
      <c r="F353" s="108">
        <v>0.31535564499999996</v>
      </c>
      <c r="G353" s="115">
        <v>0.42877884499999996</v>
      </c>
      <c r="H353" s="115">
        <v>-0.09</v>
      </c>
      <c r="I353" s="109">
        <v>0.338778845</v>
      </c>
      <c r="K353" s="102">
        <v>-0.18877884499999997</v>
      </c>
      <c r="L353" s="109">
        <v>0.24</v>
      </c>
    </row>
    <row r="354" spans="2:12" ht="15.6" outlineLevel="1" x14ac:dyDescent="0.3">
      <c r="B354" s="13" t="s">
        <v>28</v>
      </c>
      <c r="C354" s="42"/>
      <c r="D354" s="42"/>
      <c r="E354" s="42"/>
      <c r="F354" s="110"/>
      <c r="G354" s="110"/>
      <c r="H354" s="116"/>
      <c r="I354" s="111"/>
      <c r="K354" s="129"/>
      <c r="L354" s="111"/>
    </row>
    <row r="355" spans="2:12" outlineLevel="1" x14ac:dyDescent="0.3">
      <c r="B355" s="44" t="s">
        <v>17</v>
      </c>
      <c r="C355" s="45">
        <v>3.9E-2</v>
      </c>
      <c r="D355" s="46">
        <v>0</v>
      </c>
      <c r="E355" s="46">
        <v>1.4423199999999999E-2</v>
      </c>
      <c r="F355" s="103">
        <v>0.31535564499999996</v>
      </c>
      <c r="G355" s="113">
        <v>0.36877884499999997</v>
      </c>
      <c r="H355" s="113">
        <v>-0.09</v>
      </c>
      <c r="I355" s="104">
        <v>0.27877884499999994</v>
      </c>
      <c r="K355" s="100">
        <v>-0.12877884499999998</v>
      </c>
      <c r="L355" s="104">
        <v>0.24</v>
      </c>
    </row>
    <row r="356" spans="2:12" ht="16.2" outlineLevel="1" x14ac:dyDescent="0.3">
      <c r="B356" s="50" t="s">
        <v>54</v>
      </c>
      <c r="C356" s="51">
        <v>4.3999999999999997E-2</v>
      </c>
      <c r="D356" s="52">
        <v>0</v>
      </c>
      <c r="E356" s="52">
        <v>1.4423199999999999E-2</v>
      </c>
      <c r="F356" s="105">
        <v>0.31535564499999996</v>
      </c>
      <c r="G356" s="114">
        <v>0.37377884499999997</v>
      </c>
      <c r="H356" s="114">
        <v>-0.09</v>
      </c>
      <c r="I356" s="106">
        <v>0.28377884499999995</v>
      </c>
      <c r="K356" s="101">
        <v>-0.13377884499999998</v>
      </c>
      <c r="L356" s="106">
        <v>0.24</v>
      </c>
    </row>
    <row r="357" spans="2:12" ht="16.8" outlineLevel="1" thickBot="1" x14ac:dyDescent="0.35">
      <c r="B357" s="56" t="s">
        <v>55</v>
      </c>
      <c r="C357" s="57">
        <v>2.5999999999999999E-2</v>
      </c>
      <c r="D357" s="58">
        <v>0</v>
      </c>
      <c r="E357" s="58">
        <v>1.4423199999999999E-2</v>
      </c>
      <c r="F357" s="108">
        <v>0.31535564499999996</v>
      </c>
      <c r="G357" s="115">
        <v>0.35577884499999995</v>
      </c>
      <c r="H357" s="115">
        <v>-0.09</v>
      </c>
      <c r="I357" s="109">
        <v>0.26577884499999993</v>
      </c>
      <c r="K357" s="102">
        <v>-0.11577884499999996</v>
      </c>
      <c r="L357" s="109">
        <v>0.24</v>
      </c>
    </row>
  </sheetData>
  <conditionalFormatting sqref="C7:N9 C11:N13 C16:N18 C21:N24 C26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33" r:id="rId1" location="search=D%C4%96L%20VIE%C5%A0UOSIUS%20INTERESUS%20ATITINKAN%C4%8CI%C5%B2%20PASLAUG%C5%B2%20L%C4%96%C5%A0%C5%B2%20IR%20KAINOS%202022%20METAMS%20NUSTATYMO" xr:uid="{FE0F8DC0-1EFB-4183-A43E-590795B4C112}"/>
    <hyperlink ref="E33" r:id="rId2" location="search=D%C4%96L%20SKIRSTYMO%20PASLAUGOS%20BUITINIAMS%20VARTOTOJAMS%20PAPILDOMOS%20DEDAMOSIOS,%20SKIRTOS%20SKIRTUMUI%20TARP%20VISUOMENINIO%20TIEK%C4%96JO%20FAKTINI%C5%B2%20IR%20PROGNOZUOT%C5%B2%20PAGR%C4%AEST%C5%B2%20S%C4%84NAUD%C5%B2%20KOMPENSUOTI,%202022%20METAMS%20NUSTATYMO" display="https://www.vert.lt/Docs/nutarimas_2021_O3E-1450.pdf#search=D%C4%96L%20SKIRSTYMO%20PASLAUGOS%20BUITINIAMS%20VARTOTOJAMS%20PAPILDOMOS%20DEDAMOSIOS,%20SKIRTOS%20SKIRTUMUI%20TARP%20VISUOMENINIO%20TIEK%C4%96JO%20FAKTINI%C5%B2%20IR%20PROGNOZUOT%C5%B2%20PAGR%C4%AEST%C5%B2%20S%C4%84NAUD%C5%B2%20KOMPENSUOTI,%202022%20METAMS%20NUSTATYMO" xr:uid="{6514A8E9-14B4-412A-8117-E53FC3973E64}"/>
    <hyperlink ref="G33" r:id="rId3" xr:uid="{44635E7E-65AB-4380-9F22-0EF4DF2D7A08}"/>
    <hyperlink ref="C33" r:id="rId4" xr:uid="{F718930E-2452-4D26-BFB9-70544A474080}"/>
    <hyperlink ref="C34" r:id="rId5" xr:uid="{3616DE3D-DC7C-430F-8E8F-B476ECADB69B}"/>
    <hyperlink ref="D34" r:id="rId6" xr:uid="{9017AF70-D806-4F52-BBAB-76AB4A53F9D4}"/>
    <hyperlink ref="E34" r:id="rId7" xr:uid="{6AB212BA-9EF4-4C4C-9572-92A189A8DFFA}"/>
    <hyperlink ref="F34" r:id="rId8" xr:uid="{9AEBBF71-88CD-48C3-B902-8E0F1277D191}"/>
    <hyperlink ref="F33" r:id="rId9" xr:uid="{F8565271-5825-4AA7-9AD7-92B754BD9170}"/>
    <hyperlink ref="G34" r:id="rId10" xr:uid="{2DDD8417-B35D-46F5-A9C4-385B40BCB198}"/>
  </hyperlinks>
  <pageMargins left="0.25" right="0.25" top="0.75" bottom="0.75" header="0.3" footer="0.3"/>
  <pageSetup paperSize="9" scale="10" orientation="landscape" horizontalDpi="1200" verticalDpi="120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2F2C-0CC6-497C-BF0F-671255BB3AE5}">
  <sheetPr>
    <pageSetUpPr fitToPage="1"/>
  </sheetPr>
  <dimension ref="A1:N357"/>
  <sheetViews>
    <sheetView zoomScale="60" zoomScaleNormal="60" workbookViewId="0"/>
  </sheetViews>
  <sheetFormatPr defaultColWidth="8.88671875" defaultRowHeight="14.4" outlineLevelRow="1" x14ac:dyDescent="0.3"/>
  <cols>
    <col min="1" max="1" width="20.6640625" style="1" customWidth="1"/>
    <col min="2" max="2" width="30.6640625" style="1" customWidth="1"/>
    <col min="3" max="6" width="14.6640625" style="1" customWidth="1"/>
    <col min="7" max="7" width="17.6640625" style="1" customWidth="1"/>
    <col min="8" max="9" width="14.6640625" style="1" customWidth="1"/>
    <col min="10" max="10" width="17.6640625" style="1" customWidth="1"/>
    <col min="11" max="14" width="14.6640625" style="1" customWidth="1"/>
    <col min="15" max="16" width="13.6640625" style="1" customWidth="1"/>
    <col min="17" max="16384" width="8.88671875" style="1"/>
  </cols>
  <sheetData>
    <row r="1" spans="1:14" ht="15" thickBot="1" x14ac:dyDescent="0.35">
      <c r="B1" s="2"/>
    </row>
    <row r="2" spans="1:14" x14ac:dyDescent="0.3">
      <c r="B2" s="96" t="s">
        <v>0</v>
      </c>
      <c r="C2" s="97">
        <v>2023</v>
      </c>
      <c r="D2" s="97">
        <v>2023</v>
      </c>
      <c r="E2" s="97">
        <v>2023</v>
      </c>
      <c r="F2" s="97">
        <v>2023</v>
      </c>
      <c r="G2" s="97">
        <v>2023</v>
      </c>
      <c r="H2" s="97">
        <v>2023</v>
      </c>
      <c r="I2" s="97">
        <v>2023</v>
      </c>
      <c r="J2" s="97">
        <v>2023</v>
      </c>
      <c r="K2" s="97">
        <v>2023</v>
      </c>
      <c r="L2" s="97">
        <v>2023</v>
      </c>
      <c r="M2" s="97">
        <v>2023</v>
      </c>
      <c r="N2" s="98">
        <v>2023</v>
      </c>
    </row>
    <row r="3" spans="1:14" ht="15" thickBot="1" x14ac:dyDescent="0.3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28.8" x14ac:dyDescent="0.3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" outlineLevel="1" thickBot="1" x14ac:dyDescent="0.3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6" outlineLevel="1" x14ac:dyDescent="0.3"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outlineLevel="1" x14ac:dyDescent="0.3">
      <c r="B7" s="16" t="s">
        <v>17</v>
      </c>
      <c r="C7" s="118">
        <f>IF($G39="","",$G39)</f>
        <v>0.4430681199999999</v>
      </c>
      <c r="D7" s="118">
        <f>IF($G66="","",$G66)</f>
        <v>0.21873049</v>
      </c>
      <c r="E7" s="118">
        <f>IF($G93="","",$G93)</f>
        <v>0.23492754999999998</v>
      </c>
      <c r="F7" s="118">
        <f>IF($G120="","",$G120)</f>
        <v>0.19873463499999999</v>
      </c>
      <c r="G7" s="118">
        <f>IF($G147="","",$G147)</f>
        <v>0.16892870499999998</v>
      </c>
      <c r="H7" s="118">
        <f>IF($G174="","",$G174)</f>
        <v>0.18388732999999996</v>
      </c>
      <c r="I7" s="118">
        <f>IF($G201="","",$G201)</f>
        <v>0.21266354999999998</v>
      </c>
      <c r="J7" s="118">
        <f>IF($G228="","",$G228)</f>
        <v>0.19198585999999998</v>
      </c>
      <c r="K7" s="118">
        <f>IF($G255="","",$G255)</f>
        <v>0.21793733499999995</v>
      </c>
      <c r="L7" s="118">
        <f>IF($G282="","",$G282)</f>
        <v>0.23851761999999999</v>
      </c>
      <c r="M7" s="118">
        <f>IF($G309="","",$G309)</f>
        <v>0.19689785500000001</v>
      </c>
      <c r="N7" s="119">
        <f>IF($G336="","",$G336)</f>
        <v>0.22170829999999997</v>
      </c>
    </row>
    <row r="8" spans="1:14" outlineLevel="1" x14ac:dyDescent="0.3">
      <c r="B8" s="19" t="s">
        <v>18</v>
      </c>
      <c r="C8" s="120">
        <f t="shared" ref="C8:C9" si="0">IF($G40="","",$G40)</f>
        <v>0.4551681199999999</v>
      </c>
      <c r="D8" s="120">
        <f t="shared" ref="D8:D9" si="1">IF($G67="","",$G67)</f>
        <v>0.23083049</v>
      </c>
      <c r="E8" s="120">
        <f t="shared" ref="E8:E9" si="2">IF($G94="","",$G94)</f>
        <v>0.24702754999999998</v>
      </c>
      <c r="F8" s="120">
        <f t="shared" ref="F8:F9" si="3">IF($G121="","",$G121)</f>
        <v>0.21083463499999999</v>
      </c>
      <c r="G8" s="120">
        <f t="shared" ref="G8:G9" si="4">IF($G148="","",$G148)</f>
        <v>0.18102870499999998</v>
      </c>
      <c r="H8" s="120">
        <f>IF($G175="","",$G175)</f>
        <v>0.19598732999999996</v>
      </c>
      <c r="I8" s="120">
        <f t="shared" ref="I8:I9" si="5">IF($G202="","",$G202)</f>
        <v>0.22476354999999998</v>
      </c>
      <c r="J8" s="120">
        <f t="shared" ref="J8:J9" si="6">IF($G229="","",$G229)</f>
        <v>0.20408585999999998</v>
      </c>
      <c r="K8" s="120">
        <f t="shared" ref="K8:K9" si="7">IF($G256="","",$G256)</f>
        <v>0.23003733499999995</v>
      </c>
      <c r="L8" s="120">
        <f t="shared" ref="L8:L9" si="8">IF($G283="","",$G283)</f>
        <v>0.25061761999999999</v>
      </c>
      <c r="M8" s="120">
        <f t="shared" ref="M8:M9" si="9">IF($G310="","",$G310)</f>
        <v>0.20899785500000001</v>
      </c>
      <c r="N8" s="121">
        <f t="shared" ref="N8:N9" si="10">IF($G337="","",$G337)</f>
        <v>0.23380829999999997</v>
      </c>
    </row>
    <row r="9" spans="1:14" ht="15" outlineLevel="1" thickBot="1" x14ac:dyDescent="0.35">
      <c r="B9" s="22" t="s">
        <v>19</v>
      </c>
      <c r="C9" s="122">
        <f t="shared" si="0"/>
        <v>0.41523811999999988</v>
      </c>
      <c r="D9" s="122">
        <f t="shared" si="1"/>
        <v>0.19090048999999998</v>
      </c>
      <c r="E9" s="122">
        <f t="shared" si="2"/>
        <v>0.20709754999999999</v>
      </c>
      <c r="F9" s="122">
        <f t="shared" si="3"/>
        <v>0.17090463499999997</v>
      </c>
      <c r="G9" s="122">
        <f t="shared" si="4"/>
        <v>0.14109870499999999</v>
      </c>
      <c r="H9" s="122">
        <f t="shared" ref="H9" si="11">IF($G176="","",$G176)</f>
        <v>0.15605732999999997</v>
      </c>
      <c r="I9" s="122">
        <f t="shared" si="5"/>
        <v>0.18483354999999996</v>
      </c>
      <c r="J9" s="122">
        <f t="shared" si="6"/>
        <v>0.16415585999999999</v>
      </c>
      <c r="K9" s="122">
        <f t="shared" si="7"/>
        <v>0.19010733499999996</v>
      </c>
      <c r="L9" s="122">
        <f t="shared" si="8"/>
        <v>0.21068761999999999</v>
      </c>
      <c r="M9" s="122">
        <f t="shared" si="9"/>
        <v>0.16906785499999999</v>
      </c>
      <c r="N9" s="123">
        <f t="shared" si="10"/>
        <v>0.19387829999999998</v>
      </c>
    </row>
    <row r="10" spans="1:14" ht="15.6" outlineLevel="1" x14ac:dyDescent="0.3">
      <c r="B10" s="25" t="s">
        <v>20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1:14" outlineLevel="1" x14ac:dyDescent="0.3">
      <c r="B11" s="16" t="s">
        <v>17</v>
      </c>
      <c r="C11" s="118">
        <f t="shared" ref="C11:C14" si="12">IF($G43="","",$G43)</f>
        <v>0.42733811999999988</v>
      </c>
      <c r="D11" s="118">
        <f t="shared" ref="D11:D14" si="13">IF($G70="","",$G70)</f>
        <v>0.20300048999999998</v>
      </c>
      <c r="E11" s="118">
        <f t="shared" ref="E11:E14" si="14">IF($G97="","",$G97)</f>
        <v>0.21919754999999999</v>
      </c>
      <c r="F11" s="118">
        <f t="shared" ref="F11:F14" si="15">IF($G124="","",$G124)</f>
        <v>0.18300463499999997</v>
      </c>
      <c r="G11" s="118">
        <f>IF($G151="","",$G151)</f>
        <v>0.15319870499999999</v>
      </c>
      <c r="H11" s="118">
        <f>IF($G178="","",$G178)</f>
        <v>0.16815732999999997</v>
      </c>
      <c r="I11" s="118">
        <f t="shared" ref="I11:I14" si="16">IF($G205="","",$G205)</f>
        <v>0.19693354999999996</v>
      </c>
      <c r="J11" s="118">
        <f t="shared" ref="J11:J14" si="17">IF($G232="","",$G232)</f>
        <v>0.17625585999999999</v>
      </c>
      <c r="K11" s="118">
        <f t="shared" ref="K11:K14" si="18">IF($G259="","",$G259)</f>
        <v>0.20220733499999996</v>
      </c>
      <c r="L11" s="118">
        <f t="shared" ref="L11:L14" si="19">IF($G286="","",$G286)</f>
        <v>0.22278761999999999</v>
      </c>
      <c r="M11" s="118">
        <f t="shared" ref="M11:M14" si="20">IF($G313="","",$G313)</f>
        <v>0.18116785499999999</v>
      </c>
      <c r="N11" s="119">
        <f t="shared" ref="N11:N14" si="21">IF($G340="","",$G340)</f>
        <v>0.20597829999999998</v>
      </c>
    </row>
    <row r="12" spans="1:14" outlineLevel="1" x14ac:dyDescent="0.3">
      <c r="B12" s="19" t="s">
        <v>18</v>
      </c>
      <c r="C12" s="120">
        <f t="shared" si="12"/>
        <v>0.4370181199999999</v>
      </c>
      <c r="D12" s="120">
        <f t="shared" si="13"/>
        <v>0.21268049</v>
      </c>
      <c r="E12" s="120">
        <f>IF($G98="","",$G98)</f>
        <v>0.22887754999999999</v>
      </c>
      <c r="F12" s="120">
        <f t="shared" si="15"/>
        <v>0.19268463499999999</v>
      </c>
      <c r="G12" s="120">
        <f t="shared" ref="G12:G13" si="22">IF($G152="","",$G152)</f>
        <v>0.16287870499999998</v>
      </c>
      <c r="H12" s="120">
        <f>IF($G179="","",$G179)</f>
        <v>0.17783732999999996</v>
      </c>
      <c r="I12" s="120">
        <f t="shared" si="16"/>
        <v>0.20661354999999998</v>
      </c>
      <c r="J12" s="120">
        <f t="shared" si="17"/>
        <v>0.18593585999999998</v>
      </c>
      <c r="K12" s="120">
        <f t="shared" si="18"/>
        <v>0.21188733499999995</v>
      </c>
      <c r="L12" s="120">
        <f t="shared" si="19"/>
        <v>0.23246761999999999</v>
      </c>
      <c r="M12" s="120">
        <f t="shared" si="20"/>
        <v>0.19084785500000001</v>
      </c>
      <c r="N12" s="121">
        <f t="shared" si="21"/>
        <v>0.21565829999999997</v>
      </c>
    </row>
    <row r="13" spans="1:14" outlineLevel="1" x14ac:dyDescent="0.3">
      <c r="B13" s="19" t="s">
        <v>19</v>
      </c>
      <c r="C13" s="120">
        <f t="shared" si="12"/>
        <v>0.40555811999999991</v>
      </c>
      <c r="D13" s="120">
        <f t="shared" si="13"/>
        <v>0.18122048999999998</v>
      </c>
      <c r="E13" s="120">
        <f t="shared" si="14"/>
        <v>0.19741755</v>
      </c>
      <c r="F13" s="120">
        <f t="shared" si="15"/>
        <v>0.16122463499999998</v>
      </c>
      <c r="G13" s="126">
        <f t="shared" si="22"/>
        <v>0.131418705</v>
      </c>
      <c r="H13" s="120">
        <f t="shared" ref="H13:H14" si="23">IF($G180="","",$G180)</f>
        <v>0.14637732999999997</v>
      </c>
      <c r="I13" s="120">
        <f t="shared" si="16"/>
        <v>0.17515354999999996</v>
      </c>
      <c r="J13" s="120">
        <f t="shared" si="17"/>
        <v>0.15447585999999999</v>
      </c>
      <c r="K13" s="120">
        <f t="shared" si="18"/>
        <v>0.18042733499999997</v>
      </c>
      <c r="L13" s="120">
        <f t="shared" si="19"/>
        <v>0.20100762</v>
      </c>
      <c r="M13" s="120">
        <f t="shared" si="20"/>
        <v>0.15938785499999999</v>
      </c>
      <c r="N13" s="121">
        <f t="shared" si="21"/>
        <v>0.18419829999999998</v>
      </c>
    </row>
    <row r="14" spans="1:14" ht="15" outlineLevel="1" thickBot="1" x14ac:dyDescent="0.35">
      <c r="B14" s="22" t="s">
        <v>21</v>
      </c>
      <c r="C14" s="127">
        <f t="shared" si="12"/>
        <v>3</v>
      </c>
      <c r="D14" s="127">
        <f t="shared" si="13"/>
        <v>3</v>
      </c>
      <c r="E14" s="127">
        <f t="shared" si="14"/>
        <v>3</v>
      </c>
      <c r="F14" s="127">
        <f t="shared" si="15"/>
        <v>3</v>
      </c>
      <c r="G14" s="127">
        <f>IF($G154="","",$G154)</f>
        <v>3</v>
      </c>
      <c r="H14" s="127">
        <f t="shared" si="23"/>
        <v>3</v>
      </c>
      <c r="I14" s="127">
        <f t="shared" si="16"/>
        <v>3</v>
      </c>
      <c r="J14" s="127">
        <f t="shared" si="17"/>
        <v>3</v>
      </c>
      <c r="K14" s="127">
        <f t="shared" si="18"/>
        <v>3</v>
      </c>
      <c r="L14" s="127">
        <f t="shared" si="19"/>
        <v>3</v>
      </c>
      <c r="M14" s="127">
        <f t="shared" si="20"/>
        <v>3</v>
      </c>
      <c r="N14" s="128">
        <f t="shared" si="21"/>
        <v>3</v>
      </c>
    </row>
    <row r="15" spans="1:14" ht="15.6" outlineLevel="1" x14ac:dyDescent="0.3">
      <c r="B15" s="25" t="s">
        <v>22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</row>
    <row r="16" spans="1:14" outlineLevel="1" x14ac:dyDescent="0.3">
      <c r="B16" s="16" t="s">
        <v>17</v>
      </c>
      <c r="C16" s="118">
        <f t="shared" ref="C16:C19" si="24">IF($G48="","",$G48)</f>
        <v>0.42370811999999985</v>
      </c>
      <c r="D16" s="118">
        <f t="shared" ref="D16:D19" si="25">IF($G75="","",$G75)</f>
        <v>0.19937048999999998</v>
      </c>
      <c r="E16" s="118">
        <f t="shared" ref="E16:E19" si="26">IF($G102="","",$G102)</f>
        <v>0.21556755</v>
      </c>
      <c r="F16" s="118">
        <f t="shared" ref="F16:F19" si="27">IF($G129="","",$G129)</f>
        <v>0.17937463499999998</v>
      </c>
      <c r="G16" s="118">
        <f>IF($G156="","",$G156)</f>
        <v>0.14956870499999997</v>
      </c>
      <c r="H16" s="118">
        <f t="shared" ref="H16:H19" si="28">IF($G183="","",$G183)</f>
        <v>0.16452732999999997</v>
      </c>
      <c r="I16" s="118">
        <f t="shared" ref="I16:I19" si="29">IF($G210="","",$G210)</f>
        <v>0.19330354999999996</v>
      </c>
      <c r="J16" s="118">
        <f t="shared" ref="J16:J19" si="30">IF($G237="","",$G237)</f>
        <v>0.17262585999999996</v>
      </c>
      <c r="K16" s="118">
        <f t="shared" ref="K16:K19" si="31">IF($G264="","",$G264)</f>
        <v>0.19857733499999997</v>
      </c>
      <c r="L16" s="118">
        <f t="shared" ref="L16:L19" si="32">IF($G291="","",$G291)</f>
        <v>0.21915762</v>
      </c>
      <c r="M16" s="118">
        <f t="shared" ref="M16:M19" si="33">IF($G318="","",$G318)</f>
        <v>0.17753785499999999</v>
      </c>
      <c r="N16" s="119">
        <f t="shared" ref="N16:N19" si="34">IF($G345="","",$G345)</f>
        <v>0.20234829999999998</v>
      </c>
    </row>
    <row r="17" spans="2:14" outlineLevel="1" x14ac:dyDescent="0.3">
      <c r="B17" s="19" t="s">
        <v>18</v>
      </c>
      <c r="C17" s="120">
        <f t="shared" si="24"/>
        <v>0.43217811999999989</v>
      </c>
      <c r="D17" s="120">
        <f t="shared" si="25"/>
        <v>0.20784048999999999</v>
      </c>
      <c r="E17" s="120">
        <f t="shared" si="26"/>
        <v>0.22403755</v>
      </c>
      <c r="F17" s="120">
        <f t="shared" si="27"/>
        <v>0.18784463499999998</v>
      </c>
      <c r="G17" s="120">
        <f t="shared" ref="G17:G18" si="35">IF($G157="","",$G157)</f>
        <v>0.158038705</v>
      </c>
      <c r="H17" s="120">
        <f t="shared" si="28"/>
        <v>0.17299732999999998</v>
      </c>
      <c r="I17" s="120">
        <f t="shared" si="29"/>
        <v>0.20177354999999997</v>
      </c>
      <c r="J17" s="120">
        <f t="shared" si="30"/>
        <v>0.18109586</v>
      </c>
      <c r="K17" s="120">
        <f t="shared" si="31"/>
        <v>0.20704733499999997</v>
      </c>
      <c r="L17" s="120">
        <f t="shared" si="32"/>
        <v>0.22762762</v>
      </c>
      <c r="M17" s="120">
        <f t="shared" si="33"/>
        <v>0.186007855</v>
      </c>
      <c r="N17" s="121">
        <f t="shared" si="34"/>
        <v>0.21081829999999999</v>
      </c>
    </row>
    <row r="18" spans="2:14" outlineLevel="1" x14ac:dyDescent="0.3">
      <c r="B18" s="19" t="s">
        <v>19</v>
      </c>
      <c r="C18" s="120">
        <f t="shared" si="24"/>
        <v>0.40313811999999988</v>
      </c>
      <c r="D18" s="120">
        <f t="shared" si="25"/>
        <v>0.17880048999999998</v>
      </c>
      <c r="E18" s="120">
        <f t="shared" si="26"/>
        <v>0.19499754999999999</v>
      </c>
      <c r="F18" s="120">
        <f t="shared" si="27"/>
        <v>0.15880463499999997</v>
      </c>
      <c r="G18" s="126">
        <f t="shared" si="35"/>
        <v>0.12899870499999999</v>
      </c>
      <c r="H18" s="120">
        <f t="shared" si="28"/>
        <v>0.14395732999999997</v>
      </c>
      <c r="I18" s="120">
        <f t="shared" si="29"/>
        <v>0.17273354999999996</v>
      </c>
      <c r="J18" s="120">
        <f t="shared" si="30"/>
        <v>0.15205585999999999</v>
      </c>
      <c r="K18" s="120">
        <f t="shared" si="31"/>
        <v>0.17800733499999996</v>
      </c>
      <c r="L18" s="120">
        <f t="shared" si="32"/>
        <v>0.19858761999999999</v>
      </c>
      <c r="M18" s="120">
        <f t="shared" si="33"/>
        <v>0.15696785499999999</v>
      </c>
      <c r="N18" s="121">
        <f t="shared" si="34"/>
        <v>0.18177829999999998</v>
      </c>
    </row>
    <row r="19" spans="2:14" ht="15" outlineLevel="1" thickBot="1" x14ac:dyDescent="0.35">
      <c r="B19" s="22" t="s">
        <v>21</v>
      </c>
      <c r="C19" s="127">
        <f t="shared" si="24"/>
        <v>6</v>
      </c>
      <c r="D19" s="127">
        <f t="shared" si="25"/>
        <v>6</v>
      </c>
      <c r="E19" s="127">
        <f t="shared" si="26"/>
        <v>6</v>
      </c>
      <c r="F19" s="127">
        <f t="shared" si="27"/>
        <v>6</v>
      </c>
      <c r="G19" s="127">
        <f>IF($G159="","",$G159)</f>
        <v>6</v>
      </c>
      <c r="H19" s="127">
        <f t="shared" si="28"/>
        <v>6</v>
      </c>
      <c r="I19" s="127">
        <f t="shared" si="29"/>
        <v>6</v>
      </c>
      <c r="J19" s="127">
        <f t="shared" si="30"/>
        <v>6</v>
      </c>
      <c r="K19" s="127">
        <f t="shared" si="31"/>
        <v>6</v>
      </c>
      <c r="L19" s="127">
        <f t="shared" si="32"/>
        <v>6</v>
      </c>
      <c r="M19" s="127">
        <f t="shared" si="33"/>
        <v>6</v>
      </c>
      <c r="N19" s="128">
        <f t="shared" si="34"/>
        <v>6</v>
      </c>
    </row>
    <row r="20" spans="2:14" ht="15.6" outlineLevel="1" x14ac:dyDescent="0.3">
      <c r="B20" s="25" t="s">
        <v>23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/>
    </row>
    <row r="21" spans="2:14" outlineLevel="1" x14ac:dyDescent="0.3">
      <c r="B21" s="16" t="s">
        <v>24</v>
      </c>
      <c r="C21" s="118">
        <f>IF($G53="","",$G53)</f>
        <v>0.41039811999999987</v>
      </c>
      <c r="D21" s="118">
        <f t="shared" ref="D21:D24" si="36">IF($G80="","",$G80)</f>
        <v>0.18606049</v>
      </c>
      <c r="E21" s="118">
        <f t="shared" ref="E21:E24" si="37">IF($G107="","",$G107)</f>
        <v>0.20225755000000001</v>
      </c>
      <c r="F21" s="118">
        <f t="shared" ref="F21:F24" si="38">IF($G134="","",$G134)</f>
        <v>0.16606463499999999</v>
      </c>
      <c r="G21" s="118">
        <f>IF($G161="","",$G161)</f>
        <v>0.13625870499999998</v>
      </c>
      <c r="H21" s="118">
        <f t="shared" ref="H21:H23" si="39">IF($G188="","",$G188)</f>
        <v>0.15121732999999998</v>
      </c>
      <c r="I21" s="118">
        <f t="shared" ref="I21:I24" si="40">IF($G215="","",$G215)</f>
        <v>0.17999354999999997</v>
      </c>
      <c r="J21" s="118">
        <f t="shared" ref="J21:J24" si="41">IF($G242="","",$G242)</f>
        <v>0.15931585999999998</v>
      </c>
      <c r="K21" s="118">
        <f t="shared" ref="K21:K24" si="42">IF($G269="","",$G269)</f>
        <v>0.18526733499999998</v>
      </c>
      <c r="L21" s="118">
        <f t="shared" ref="L21:L24" si="43">IF($G296="","",$G296)</f>
        <v>0.20584762000000001</v>
      </c>
      <c r="M21" s="118">
        <f t="shared" ref="M21:M24" si="44">IF($G323="","",$G323)</f>
        <v>0.16422785500000001</v>
      </c>
      <c r="N21" s="119">
        <f t="shared" ref="N21:N24" si="45">IF($G350="","",$G350)</f>
        <v>0.18903829999999999</v>
      </c>
    </row>
    <row r="22" spans="2:14" outlineLevel="1" x14ac:dyDescent="0.3">
      <c r="B22" s="19" t="s">
        <v>25</v>
      </c>
      <c r="C22" s="120">
        <f>IF($G54="","",$G54)</f>
        <v>0.42370811999999985</v>
      </c>
      <c r="D22" s="120">
        <f t="shared" si="36"/>
        <v>0.19937048999999998</v>
      </c>
      <c r="E22" s="120">
        <f t="shared" si="37"/>
        <v>0.21556755</v>
      </c>
      <c r="F22" s="120">
        <f t="shared" si="38"/>
        <v>0.17937463499999998</v>
      </c>
      <c r="G22" s="120">
        <f t="shared" ref="G22:G24" si="46">IF($G162="","",$G162)</f>
        <v>0.14956870499999997</v>
      </c>
      <c r="H22" s="120">
        <f t="shared" si="39"/>
        <v>0.16452732999999997</v>
      </c>
      <c r="I22" s="120">
        <f t="shared" si="40"/>
        <v>0.19330354999999996</v>
      </c>
      <c r="J22" s="120">
        <f t="shared" si="41"/>
        <v>0.17262585999999996</v>
      </c>
      <c r="K22" s="120">
        <f t="shared" si="42"/>
        <v>0.19857733499999997</v>
      </c>
      <c r="L22" s="120">
        <f t="shared" si="43"/>
        <v>0.21915762</v>
      </c>
      <c r="M22" s="120">
        <f t="shared" si="44"/>
        <v>0.17753785499999999</v>
      </c>
      <c r="N22" s="121">
        <f t="shared" si="45"/>
        <v>0.20234829999999998</v>
      </c>
    </row>
    <row r="23" spans="2:14" outlineLevel="1" x14ac:dyDescent="0.3">
      <c r="B23" s="19" t="s">
        <v>26</v>
      </c>
      <c r="C23" s="120">
        <f>IF($G55="","",$G55)</f>
        <v>0.43822811999999989</v>
      </c>
      <c r="D23" s="120">
        <f t="shared" si="36"/>
        <v>0.21389048999999999</v>
      </c>
      <c r="E23" s="120">
        <f t="shared" si="37"/>
        <v>0.23008755</v>
      </c>
      <c r="F23" s="120">
        <f t="shared" si="38"/>
        <v>0.19389463499999998</v>
      </c>
      <c r="G23" s="120">
        <f t="shared" si="46"/>
        <v>0.164088705</v>
      </c>
      <c r="H23" s="120">
        <f t="shared" si="39"/>
        <v>0.17904732999999998</v>
      </c>
      <c r="I23" s="120">
        <f t="shared" si="40"/>
        <v>0.20782354999999997</v>
      </c>
      <c r="J23" s="120">
        <f t="shared" si="41"/>
        <v>0.18714586</v>
      </c>
      <c r="K23" s="120">
        <f t="shared" si="42"/>
        <v>0.21309733499999997</v>
      </c>
      <c r="L23" s="120">
        <f t="shared" si="43"/>
        <v>0.23367762</v>
      </c>
      <c r="M23" s="120">
        <f t="shared" si="44"/>
        <v>0.192057855</v>
      </c>
      <c r="N23" s="121">
        <f t="shared" si="45"/>
        <v>0.21686829999999999</v>
      </c>
    </row>
    <row r="24" spans="2:14" ht="15" outlineLevel="1" thickBot="1" x14ac:dyDescent="0.35">
      <c r="B24" s="22" t="s">
        <v>27</v>
      </c>
      <c r="C24" s="122">
        <f>IF($G56="","",$G56)</f>
        <v>0.46484811999999986</v>
      </c>
      <c r="D24" s="122">
        <f t="shared" si="36"/>
        <v>0.24051048999999999</v>
      </c>
      <c r="E24" s="122">
        <f t="shared" si="37"/>
        <v>0.25670755000000001</v>
      </c>
      <c r="F24" s="122">
        <f t="shared" si="38"/>
        <v>0.22051463499999999</v>
      </c>
      <c r="G24" s="122">
        <f t="shared" si="46"/>
        <v>0.19070870499999998</v>
      </c>
      <c r="H24" s="122">
        <f>IF($G191="","",$G191)</f>
        <v>0.20566732999999998</v>
      </c>
      <c r="I24" s="122">
        <f t="shared" si="40"/>
        <v>0.23444354999999997</v>
      </c>
      <c r="J24" s="122">
        <f t="shared" si="41"/>
        <v>0.21376585999999997</v>
      </c>
      <c r="K24" s="122">
        <f t="shared" si="42"/>
        <v>0.23971733499999998</v>
      </c>
      <c r="L24" s="122">
        <f t="shared" si="43"/>
        <v>0.26029762000000001</v>
      </c>
      <c r="M24" s="122">
        <f t="shared" si="44"/>
        <v>0.218677855</v>
      </c>
      <c r="N24" s="123">
        <f t="shared" si="45"/>
        <v>0.24348829999999999</v>
      </c>
    </row>
    <row r="25" spans="2:14" ht="15.6" outlineLevel="1" x14ac:dyDescent="0.3">
      <c r="B25" s="25" t="s">
        <v>28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</row>
    <row r="26" spans="2:14" outlineLevel="1" x14ac:dyDescent="0.3">
      <c r="B26" s="16" t="s">
        <v>17</v>
      </c>
      <c r="C26" s="118">
        <f>IF($G58="","",$G58)</f>
        <v>0.38377811999999989</v>
      </c>
      <c r="D26" s="118">
        <f t="shared" ref="D26:D28" si="47">IF($G85="","",$G85)</f>
        <v>0.15944048999999999</v>
      </c>
      <c r="E26" s="118">
        <f t="shared" ref="E26:E28" si="48">IF($G112="","",$G112)</f>
        <v>0.17563755</v>
      </c>
      <c r="F26" s="118">
        <f t="shared" ref="F26:F28" si="49">IF($G139="","",$G139)</f>
        <v>0.13944463499999998</v>
      </c>
      <c r="G26" s="118">
        <f>IF($G166="","",$G166)</f>
        <v>0.10963870499999999</v>
      </c>
      <c r="H26" s="118">
        <f t="shared" ref="H26:H28" si="50">IF($G193="","",$G193)</f>
        <v>0.12459732999999998</v>
      </c>
      <c r="I26" s="118">
        <f t="shared" ref="I26:I28" si="51">IF($G220="","",$G220)</f>
        <v>0.15337354999999997</v>
      </c>
      <c r="J26" s="118">
        <f t="shared" ref="J26:J28" si="52">IF($G247="","",$G247)</f>
        <v>0.13269585999999997</v>
      </c>
      <c r="K26" s="118">
        <f t="shared" ref="K26:K28" si="53">IF($G274="","",$G274)</f>
        <v>0.15864733499999997</v>
      </c>
      <c r="L26" s="118">
        <f t="shared" ref="L26:L28" si="54">IF($G301="","",$G301)</f>
        <v>0.17922762</v>
      </c>
      <c r="M26" s="118">
        <f t="shared" ref="M26:M28" si="55">IF($G328="","",$G328)</f>
        <v>0.137607855</v>
      </c>
      <c r="N26" s="119">
        <f t="shared" ref="N26:N28" si="56">IF($G355="","",$G355)</f>
        <v>0.16241829999999999</v>
      </c>
    </row>
    <row r="27" spans="2:14" outlineLevel="1" x14ac:dyDescent="0.3">
      <c r="B27" s="19" t="s">
        <v>18</v>
      </c>
      <c r="C27" s="120">
        <f>IF($G59="","",$G59)</f>
        <v>0.38740811999999991</v>
      </c>
      <c r="D27" s="120">
        <f t="shared" si="47"/>
        <v>0.16307048999999998</v>
      </c>
      <c r="E27" s="120">
        <f t="shared" si="48"/>
        <v>0.17926755</v>
      </c>
      <c r="F27" s="120">
        <f t="shared" si="49"/>
        <v>0.14307463499999998</v>
      </c>
      <c r="G27" s="120">
        <f t="shared" ref="G27:G28" si="57">IF($G167="","",$G167)</f>
        <v>0.11326870499999998</v>
      </c>
      <c r="H27" s="120">
        <f t="shared" si="50"/>
        <v>0.12822732999999997</v>
      </c>
      <c r="I27" s="120">
        <f t="shared" si="51"/>
        <v>0.15700354999999996</v>
      </c>
      <c r="J27" s="120">
        <f t="shared" si="52"/>
        <v>0.13632585999999999</v>
      </c>
      <c r="K27" s="120">
        <f t="shared" si="53"/>
        <v>0.16227733499999997</v>
      </c>
      <c r="L27" s="120">
        <f t="shared" si="54"/>
        <v>0.18285762</v>
      </c>
      <c r="M27" s="120">
        <f t="shared" si="55"/>
        <v>0.141237855</v>
      </c>
      <c r="N27" s="121">
        <f t="shared" si="56"/>
        <v>0.16604829999999998</v>
      </c>
    </row>
    <row r="28" spans="2:14" ht="15" outlineLevel="1" thickBot="1" x14ac:dyDescent="0.35">
      <c r="B28" s="22" t="s">
        <v>19</v>
      </c>
      <c r="C28" s="122">
        <f>IF($G60="","",$G60)</f>
        <v>0.37530811999999991</v>
      </c>
      <c r="D28" s="122">
        <f t="shared" si="47"/>
        <v>0.15097048999999998</v>
      </c>
      <c r="E28" s="122">
        <f t="shared" si="48"/>
        <v>0.16716755</v>
      </c>
      <c r="F28" s="122">
        <f t="shared" si="49"/>
        <v>0.13097463499999998</v>
      </c>
      <c r="G28" s="122">
        <f t="shared" si="57"/>
        <v>0.10116870499999998</v>
      </c>
      <c r="H28" s="122">
        <f t="shared" si="50"/>
        <v>0.11612732999999997</v>
      </c>
      <c r="I28" s="122">
        <f t="shared" si="51"/>
        <v>0.14490354999999996</v>
      </c>
      <c r="J28" s="122">
        <f t="shared" si="52"/>
        <v>0.12422585999999998</v>
      </c>
      <c r="K28" s="122">
        <f t="shared" si="53"/>
        <v>0.15017733499999997</v>
      </c>
      <c r="L28" s="122">
        <f t="shared" si="54"/>
        <v>0.17075762</v>
      </c>
      <c r="M28" s="122">
        <f t="shared" si="55"/>
        <v>0.129137855</v>
      </c>
      <c r="N28" s="123">
        <f t="shared" si="56"/>
        <v>0.15394829999999998</v>
      </c>
    </row>
    <row r="29" spans="2:14" x14ac:dyDescent="0.3">
      <c r="B29" t="s">
        <v>29</v>
      </c>
    </row>
    <row r="30" spans="2:14" x14ac:dyDescent="0.3">
      <c r="B30" t="s">
        <v>30</v>
      </c>
    </row>
    <row r="31" spans="2:14" x14ac:dyDescent="0.3">
      <c r="B31"/>
    </row>
    <row r="33" spans="1:13" x14ac:dyDescent="0.3">
      <c r="C33" s="28"/>
      <c r="D33" s="28"/>
      <c r="E33" s="28"/>
      <c r="F33" s="2"/>
      <c r="G33" s="2"/>
      <c r="H33" s="6"/>
      <c r="J33" s="6"/>
    </row>
    <row r="34" spans="1:13" x14ac:dyDescent="0.3">
      <c r="B34" s="1" t="s">
        <v>76</v>
      </c>
      <c r="C34" s="2" t="s">
        <v>72</v>
      </c>
      <c r="D34" s="2" t="s">
        <v>73</v>
      </c>
      <c r="E34" s="2" t="s">
        <v>74</v>
      </c>
      <c r="F34" s="2" t="s">
        <v>75</v>
      </c>
      <c r="G34" s="2"/>
    </row>
    <row r="35" spans="1:13" ht="15" thickBot="1" x14ac:dyDescent="0.35">
      <c r="A35" s="90" t="s">
        <v>56</v>
      </c>
      <c r="B35" s="90" t="s">
        <v>57</v>
      </c>
      <c r="C35" s="2"/>
      <c r="D35" s="2"/>
      <c r="E35" s="2"/>
      <c r="F35" s="2"/>
      <c r="G35" s="90" t="s">
        <v>58</v>
      </c>
      <c r="J35" s="90" t="s">
        <v>58</v>
      </c>
    </row>
    <row r="36" spans="1:13" ht="86.4" x14ac:dyDescent="0.3">
      <c r="A36" s="29">
        <v>44927</v>
      </c>
      <c r="B36" s="30" t="s">
        <v>14</v>
      </c>
      <c r="C36" s="31" t="s">
        <v>41</v>
      </c>
      <c r="D36" s="32" t="s">
        <v>42</v>
      </c>
      <c r="E36" s="32" t="s">
        <v>71</v>
      </c>
      <c r="F36" s="33" t="s">
        <v>44</v>
      </c>
      <c r="G36" s="93" t="s">
        <v>77</v>
      </c>
      <c r="I36" s="34" t="s">
        <v>63</v>
      </c>
      <c r="J36" s="93" t="s">
        <v>64</v>
      </c>
      <c r="L36"/>
      <c r="M36"/>
    </row>
    <row r="37" spans="1:13" ht="15" outlineLevel="1" thickBot="1" x14ac:dyDescent="0.35">
      <c r="B37" s="36"/>
      <c r="C37" s="37" t="s">
        <v>47</v>
      </c>
      <c r="D37" s="38" t="s">
        <v>48</v>
      </c>
      <c r="E37" s="38" t="s">
        <v>49</v>
      </c>
      <c r="F37" s="39" t="s">
        <v>50</v>
      </c>
      <c r="G37" s="94" t="s">
        <v>51</v>
      </c>
      <c r="I37" s="40" t="s">
        <v>65</v>
      </c>
      <c r="J37" s="94" t="s">
        <v>69</v>
      </c>
      <c r="L37"/>
      <c r="M37"/>
    </row>
    <row r="38" spans="1:13" ht="18" outlineLevel="1" x14ac:dyDescent="0.3">
      <c r="B38" s="13" t="s">
        <v>16</v>
      </c>
      <c r="C38" s="42"/>
      <c r="D38" s="42"/>
      <c r="E38" s="42"/>
      <c r="F38" s="42"/>
      <c r="G38" s="95"/>
      <c r="I38" s="153"/>
      <c r="J38" s="154"/>
      <c r="L38"/>
      <c r="M38"/>
    </row>
    <row r="39" spans="1:13" ht="18" outlineLevel="1" x14ac:dyDescent="0.3">
      <c r="B39" s="44" t="s">
        <v>17</v>
      </c>
      <c r="C39" s="134">
        <v>8.4699999999999998E-2</v>
      </c>
      <c r="D39" s="46">
        <v>-9.4379999999999985E-3</v>
      </c>
      <c r="E39" s="46">
        <v>6.05E-5</v>
      </c>
      <c r="F39" s="103">
        <v>0.36774561999999988</v>
      </c>
      <c r="G39" s="138">
        <f t="shared" ref="G39:G41" si="58">+SUM(C39:F39)</f>
        <v>0.4430681199999999</v>
      </c>
      <c r="I39" s="48">
        <v>-0.16306811999999987</v>
      </c>
      <c r="J39" s="138">
        <v>0.28000000000000003</v>
      </c>
      <c r="L39"/>
      <c r="M39"/>
    </row>
    <row r="40" spans="1:13" ht="18" outlineLevel="1" x14ac:dyDescent="0.3">
      <c r="B40" s="50" t="s">
        <v>54</v>
      </c>
      <c r="C40" s="135">
        <v>9.6799999999999997E-2</v>
      </c>
      <c r="D40" s="52">
        <v>-9.4379999999999985E-3</v>
      </c>
      <c r="E40" s="52">
        <v>6.05E-5</v>
      </c>
      <c r="F40" s="105">
        <v>0.36774561999999988</v>
      </c>
      <c r="G40" s="139">
        <f t="shared" si="58"/>
        <v>0.4551681199999999</v>
      </c>
      <c r="I40" s="54">
        <v>-0.17516811999999987</v>
      </c>
      <c r="J40" s="139">
        <v>0.28000000000000003</v>
      </c>
      <c r="L40"/>
      <c r="M40"/>
    </row>
    <row r="41" spans="1:13" ht="18.600000000000001" outlineLevel="1" thickBot="1" x14ac:dyDescent="0.35">
      <c r="B41" s="56" t="s">
        <v>55</v>
      </c>
      <c r="C41" s="136">
        <v>5.6869999999999997E-2</v>
      </c>
      <c r="D41" s="58">
        <v>-9.4379999999999985E-3</v>
      </c>
      <c r="E41" s="58">
        <v>6.05E-5</v>
      </c>
      <c r="F41" s="108">
        <v>0.36774561999999988</v>
      </c>
      <c r="G41" s="140">
        <f t="shared" si="58"/>
        <v>0.41523811999999988</v>
      </c>
      <c r="I41" s="60">
        <v>-0.13523811999999985</v>
      </c>
      <c r="J41" s="140">
        <v>0.28000000000000003</v>
      </c>
      <c r="L41"/>
      <c r="M41"/>
    </row>
    <row r="42" spans="1:13" ht="18" outlineLevel="1" x14ac:dyDescent="0.3">
      <c r="B42" s="13" t="s">
        <v>20</v>
      </c>
      <c r="C42" s="137"/>
      <c r="D42" s="42"/>
      <c r="E42" s="42"/>
      <c r="F42" s="110"/>
      <c r="G42" s="141"/>
      <c r="I42" s="153"/>
      <c r="J42" s="141"/>
      <c r="L42"/>
      <c r="M42"/>
    </row>
    <row r="43" spans="1:13" ht="18" outlineLevel="1" x14ac:dyDescent="0.3">
      <c r="B43" s="44" t="s">
        <v>17</v>
      </c>
      <c r="C43" s="134">
        <v>6.8970000000000004E-2</v>
      </c>
      <c r="D43" s="46">
        <v>-9.4379999999999985E-3</v>
      </c>
      <c r="E43" s="46">
        <v>6.05E-5</v>
      </c>
      <c r="F43" s="103">
        <v>0.36774561999999988</v>
      </c>
      <c r="G43" s="138">
        <f t="shared" ref="G43:G46" si="59">+SUM(C43:F43)</f>
        <v>0.42733811999999988</v>
      </c>
      <c r="I43" s="48">
        <v>-0.14733811999999985</v>
      </c>
      <c r="J43" s="138">
        <v>0.28000000000000003</v>
      </c>
      <c r="L43"/>
      <c r="M43"/>
    </row>
    <row r="44" spans="1:13" ht="18" outlineLevel="1" x14ac:dyDescent="0.3">
      <c r="B44" s="50" t="s">
        <v>54</v>
      </c>
      <c r="C44" s="135">
        <v>7.8649999999999998E-2</v>
      </c>
      <c r="D44" s="52">
        <v>-9.4379999999999985E-3</v>
      </c>
      <c r="E44" s="52">
        <v>6.05E-5</v>
      </c>
      <c r="F44" s="105">
        <v>0.36774561999999988</v>
      </c>
      <c r="G44" s="139">
        <f t="shared" si="59"/>
        <v>0.4370181199999999</v>
      </c>
      <c r="I44" s="54">
        <v>-0.15701811999999987</v>
      </c>
      <c r="J44" s="139">
        <v>0.28000000000000003</v>
      </c>
      <c r="L44"/>
      <c r="M44"/>
    </row>
    <row r="45" spans="1:13" ht="18" outlineLevel="1" x14ac:dyDescent="0.3">
      <c r="B45" s="50" t="s">
        <v>55</v>
      </c>
      <c r="C45" s="135">
        <v>4.7190000000000003E-2</v>
      </c>
      <c r="D45" s="52">
        <v>-9.4379999999999985E-3</v>
      </c>
      <c r="E45" s="52">
        <v>6.05E-5</v>
      </c>
      <c r="F45" s="105">
        <v>0.36774561999999988</v>
      </c>
      <c r="G45" s="139">
        <f t="shared" si="59"/>
        <v>0.40555811999999991</v>
      </c>
      <c r="I45" s="54">
        <v>-0.12555811999999988</v>
      </c>
      <c r="J45" s="139">
        <v>0.28000000000000003</v>
      </c>
      <c r="L45"/>
      <c r="M45"/>
    </row>
    <row r="46" spans="1:13" ht="18.600000000000001" outlineLevel="1" thickBot="1" x14ac:dyDescent="0.35">
      <c r="B46" s="56" t="s">
        <v>21</v>
      </c>
      <c r="C46" s="63">
        <v>3</v>
      </c>
      <c r="D46" s="64"/>
      <c r="E46" s="64"/>
      <c r="F46" s="112"/>
      <c r="G46" s="142">
        <f t="shared" si="59"/>
        <v>3</v>
      </c>
      <c r="I46" s="92"/>
      <c r="J46" s="142">
        <v>3</v>
      </c>
      <c r="L46"/>
      <c r="M46"/>
    </row>
    <row r="47" spans="1:13" ht="18" outlineLevel="1" x14ac:dyDescent="0.3">
      <c r="B47" s="13" t="s">
        <v>22</v>
      </c>
      <c r="C47" s="42"/>
      <c r="D47" s="42"/>
      <c r="E47" s="42"/>
      <c r="F47" s="110"/>
      <c r="G47" s="141"/>
      <c r="I47" s="153"/>
      <c r="J47" s="141"/>
      <c r="L47"/>
      <c r="M47"/>
    </row>
    <row r="48" spans="1:13" ht="18" outlineLevel="1" x14ac:dyDescent="0.3">
      <c r="B48" s="44" t="s">
        <v>17</v>
      </c>
      <c r="C48" s="134">
        <v>6.5339999999999995E-2</v>
      </c>
      <c r="D48" s="46">
        <v>-9.4379999999999985E-3</v>
      </c>
      <c r="E48" s="46">
        <v>6.05E-5</v>
      </c>
      <c r="F48" s="103">
        <v>0.36774561999999988</v>
      </c>
      <c r="G48" s="138">
        <f t="shared" ref="G48:G51" si="60">+SUM(C48:F48)</f>
        <v>0.42370811999999985</v>
      </c>
      <c r="I48" s="48">
        <v>-0.14370811999999983</v>
      </c>
      <c r="J48" s="138">
        <v>0.28000000000000003</v>
      </c>
      <c r="L48"/>
      <c r="M48"/>
    </row>
    <row r="49" spans="1:13" ht="18" outlineLevel="1" x14ac:dyDescent="0.3">
      <c r="B49" s="50" t="s">
        <v>54</v>
      </c>
      <c r="C49" s="135">
        <v>7.3810000000000001E-2</v>
      </c>
      <c r="D49" s="52">
        <v>-9.4379999999999985E-3</v>
      </c>
      <c r="E49" s="52">
        <v>6.05E-5</v>
      </c>
      <c r="F49" s="105">
        <v>0.36774561999999988</v>
      </c>
      <c r="G49" s="139">
        <f t="shared" si="60"/>
        <v>0.43217811999999989</v>
      </c>
      <c r="I49" s="54">
        <v>-0.15217811999999986</v>
      </c>
      <c r="J49" s="139">
        <v>0.28000000000000003</v>
      </c>
      <c r="L49"/>
      <c r="M49"/>
    </row>
    <row r="50" spans="1:13" ht="18" outlineLevel="1" x14ac:dyDescent="0.3">
      <c r="B50" s="50" t="s">
        <v>55</v>
      </c>
      <c r="C50" s="135">
        <v>4.4769999999999997E-2</v>
      </c>
      <c r="D50" s="52">
        <v>-9.4379999999999985E-3</v>
      </c>
      <c r="E50" s="52">
        <v>6.05E-5</v>
      </c>
      <c r="F50" s="105">
        <v>0.36774561999999988</v>
      </c>
      <c r="G50" s="139">
        <f t="shared" si="60"/>
        <v>0.40313811999999988</v>
      </c>
      <c r="I50" s="54">
        <v>-0.12313811999999985</v>
      </c>
      <c r="J50" s="139">
        <v>0.28000000000000003</v>
      </c>
      <c r="L50"/>
      <c r="M50"/>
    </row>
    <row r="51" spans="1:13" ht="18.600000000000001" outlineLevel="1" thickBot="1" x14ac:dyDescent="0.35">
      <c r="B51" s="56" t="s">
        <v>21</v>
      </c>
      <c r="C51" s="63">
        <v>6</v>
      </c>
      <c r="D51" s="64"/>
      <c r="E51" s="64"/>
      <c r="F51" s="112"/>
      <c r="G51" s="142">
        <f t="shared" si="60"/>
        <v>6</v>
      </c>
      <c r="I51" s="92"/>
      <c r="J51" s="142">
        <v>6</v>
      </c>
      <c r="L51"/>
      <c r="M51"/>
    </row>
    <row r="52" spans="1:13" ht="18" outlineLevel="1" x14ac:dyDescent="0.3">
      <c r="B52" s="13" t="s">
        <v>23</v>
      </c>
      <c r="C52" s="42"/>
      <c r="D52" s="42"/>
      <c r="E52" s="42"/>
      <c r="F52" s="110"/>
      <c r="G52" s="141"/>
      <c r="I52" s="153"/>
      <c r="J52" s="141"/>
      <c r="L52"/>
      <c r="M52"/>
    </row>
    <row r="53" spans="1:13" ht="18" outlineLevel="1" x14ac:dyDescent="0.3">
      <c r="B53" s="44" t="s">
        <v>24</v>
      </c>
      <c r="C53" s="134">
        <v>5.203E-2</v>
      </c>
      <c r="D53" s="46">
        <v>-9.4379999999999985E-3</v>
      </c>
      <c r="E53" s="46">
        <v>6.05E-5</v>
      </c>
      <c r="F53" s="103">
        <v>0.36774561999999988</v>
      </c>
      <c r="G53" s="138">
        <f t="shared" ref="G53:G56" si="61">+SUM(C53:F53)</f>
        <v>0.41039811999999987</v>
      </c>
      <c r="I53" s="48">
        <v>-0.13039811999999984</v>
      </c>
      <c r="J53" s="138">
        <v>0.28000000000000003</v>
      </c>
      <c r="L53"/>
      <c r="M53"/>
    </row>
    <row r="54" spans="1:13" ht="18" outlineLevel="1" x14ac:dyDescent="0.3">
      <c r="B54" s="50" t="s">
        <v>25</v>
      </c>
      <c r="C54" s="135">
        <v>6.5339999999999995E-2</v>
      </c>
      <c r="D54" s="52">
        <v>-9.4379999999999985E-3</v>
      </c>
      <c r="E54" s="52">
        <v>6.05E-5</v>
      </c>
      <c r="F54" s="105">
        <v>0.36774561999999988</v>
      </c>
      <c r="G54" s="139">
        <f t="shared" si="61"/>
        <v>0.42370811999999985</v>
      </c>
      <c r="I54" s="54">
        <v>-0.14370811999999983</v>
      </c>
      <c r="J54" s="139">
        <v>0.28000000000000003</v>
      </c>
      <c r="L54"/>
      <c r="M54"/>
    </row>
    <row r="55" spans="1:13" ht="18" outlineLevel="1" x14ac:dyDescent="0.3">
      <c r="B55" s="50" t="s">
        <v>26</v>
      </c>
      <c r="C55" s="135">
        <v>7.986E-2</v>
      </c>
      <c r="D55" s="52">
        <v>-9.4379999999999985E-3</v>
      </c>
      <c r="E55" s="52">
        <v>6.05E-5</v>
      </c>
      <c r="F55" s="105">
        <v>0.36774561999999988</v>
      </c>
      <c r="G55" s="139">
        <f t="shared" si="61"/>
        <v>0.43822811999999989</v>
      </c>
      <c r="I55" s="54">
        <v>-0.15822811999999986</v>
      </c>
      <c r="J55" s="139">
        <v>0.28000000000000003</v>
      </c>
      <c r="L55"/>
      <c r="M55"/>
    </row>
    <row r="56" spans="1:13" ht="18.600000000000001" outlineLevel="1" thickBot="1" x14ac:dyDescent="0.35">
      <c r="B56" s="56" t="s">
        <v>27</v>
      </c>
      <c r="C56" s="136">
        <v>0.10648000000000001</v>
      </c>
      <c r="D56" s="58">
        <v>-9.4379999999999985E-3</v>
      </c>
      <c r="E56" s="58">
        <v>6.05E-5</v>
      </c>
      <c r="F56" s="108">
        <v>0.36774561999999988</v>
      </c>
      <c r="G56" s="140">
        <f t="shared" si="61"/>
        <v>0.46484811999999986</v>
      </c>
      <c r="I56" s="60">
        <v>-0.18484811999999984</v>
      </c>
      <c r="J56" s="140">
        <v>0.28000000000000003</v>
      </c>
      <c r="L56"/>
      <c r="M56"/>
    </row>
    <row r="57" spans="1:13" ht="18" outlineLevel="1" x14ac:dyDescent="0.3">
      <c r="B57" s="13" t="s">
        <v>28</v>
      </c>
      <c r="C57" s="42"/>
      <c r="D57" s="42"/>
      <c r="E57" s="42"/>
      <c r="F57" s="110"/>
      <c r="G57" s="141"/>
      <c r="I57" s="153"/>
      <c r="J57" s="141"/>
      <c r="L57"/>
      <c r="M57"/>
    </row>
    <row r="58" spans="1:13" ht="18" outlineLevel="1" x14ac:dyDescent="0.3">
      <c r="B58" s="44" t="s">
        <v>17</v>
      </c>
      <c r="C58" s="134">
        <v>2.5409999999999999E-2</v>
      </c>
      <c r="D58" s="46">
        <v>-9.4379999999999985E-3</v>
      </c>
      <c r="E58" s="46">
        <v>6.05E-5</v>
      </c>
      <c r="F58" s="103">
        <v>0.36774561999999988</v>
      </c>
      <c r="G58" s="138">
        <f t="shared" ref="G58:G60" si="62">+SUM(C58:F58)</f>
        <v>0.38377811999999989</v>
      </c>
      <c r="I58" s="48">
        <v>-0.10377811999999986</v>
      </c>
      <c r="J58" s="138">
        <v>0.28000000000000003</v>
      </c>
      <c r="L58"/>
      <c r="M58"/>
    </row>
    <row r="59" spans="1:13" ht="18" outlineLevel="1" x14ac:dyDescent="0.3">
      <c r="B59" s="50" t="s">
        <v>54</v>
      </c>
      <c r="C59" s="135">
        <v>2.904E-2</v>
      </c>
      <c r="D59" s="52">
        <v>-9.4379999999999985E-3</v>
      </c>
      <c r="E59" s="52">
        <v>6.05E-5</v>
      </c>
      <c r="F59" s="105">
        <v>0.36774561999999988</v>
      </c>
      <c r="G59" s="139">
        <f t="shared" si="62"/>
        <v>0.38740811999999991</v>
      </c>
      <c r="I59" s="54">
        <v>-0.10740811999999988</v>
      </c>
      <c r="J59" s="139">
        <v>0.28000000000000003</v>
      </c>
      <c r="L59"/>
      <c r="M59"/>
    </row>
    <row r="60" spans="1:13" ht="18.600000000000001" outlineLevel="1" thickBot="1" x14ac:dyDescent="0.35">
      <c r="B60" s="56" t="s">
        <v>55</v>
      </c>
      <c r="C60" s="136">
        <v>1.694E-2</v>
      </c>
      <c r="D60" s="58">
        <v>-9.4379999999999985E-3</v>
      </c>
      <c r="E60" s="58">
        <v>6.05E-5</v>
      </c>
      <c r="F60" s="108">
        <v>0.36774561999999988</v>
      </c>
      <c r="G60" s="140">
        <f t="shared" si="62"/>
        <v>0.37530811999999991</v>
      </c>
      <c r="I60" s="60">
        <v>-9.5308119999999885E-2</v>
      </c>
      <c r="J60" s="140">
        <v>0.28000000000000003</v>
      </c>
      <c r="L60"/>
      <c r="M60"/>
    </row>
    <row r="61" spans="1:13" x14ac:dyDescent="0.3">
      <c r="L61"/>
      <c r="M61"/>
    </row>
    <row r="62" spans="1:13" ht="15" thickBot="1" x14ac:dyDescent="0.35">
      <c r="L62"/>
      <c r="M62"/>
    </row>
    <row r="63" spans="1:13" ht="86.4" x14ac:dyDescent="0.3">
      <c r="A63" s="29">
        <v>44958</v>
      </c>
      <c r="B63" s="30" t="str">
        <f>+B$36</f>
        <v>Tarifų planas</v>
      </c>
      <c r="C63" s="31" t="str">
        <f t="shared" ref="C63:J63" si="63">+C$36</f>
        <v>Persiuntimo paslaugos kaina</v>
      </c>
      <c r="D63" s="32" t="str">
        <f t="shared" si="63"/>
        <v>VIAP kaina</v>
      </c>
      <c r="E63" s="32" t="str">
        <f t="shared" si="63"/>
        <v>Papildomos dedamosios prie elektros energijos persiuntimo kaina</v>
      </c>
      <c r="F63" s="33" t="str">
        <f t="shared" si="63"/>
        <v>Garantinio tiekimo (energijos) kaina</v>
      </c>
      <c r="G63" s="93" t="str">
        <f t="shared" si="63"/>
        <v>Galutinė kaina buitiniam vartotojui, kuriam užtikrinamas garantinis tiekimas</v>
      </c>
      <c r="I63" s="34" t="str">
        <f t="shared" si="63"/>
        <v>Valstybės taikomas dalinis tiekimo kainos kompensavimas</v>
      </c>
      <c r="J63" s="93" t="str">
        <f t="shared" si="63"/>
        <v>Galutinė kaina įvertinus kompensaciją</v>
      </c>
      <c r="L63"/>
      <c r="M63"/>
    </row>
    <row r="64" spans="1:13" ht="15" outlineLevel="1" thickBot="1" x14ac:dyDescent="0.35">
      <c r="B64" s="36"/>
      <c r="C64" s="37" t="str">
        <f>+C$37</f>
        <v>A</v>
      </c>
      <c r="D64" s="38" t="str">
        <f t="shared" ref="D64:G64" si="64">+D$37</f>
        <v>B</v>
      </c>
      <c r="E64" s="38" t="str">
        <f t="shared" si="64"/>
        <v>C</v>
      </c>
      <c r="F64" s="39" t="str">
        <f t="shared" si="64"/>
        <v>D</v>
      </c>
      <c r="G64" s="94" t="str">
        <f t="shared" si="64"/>
        <v>E=A+B+C+D</v>
      </c>
      <c r="I64" s="40" t="s">
        <v>65</v>
      </c>
      <c r="J64" s="94" t="s">
        <v>69</v>
      </c>
      <c r="L64"/>
      <c r="M64"/>
    </row>
    <row r="65" spans="2:13" ht="18" outlineLevel="1" x14ac:dyDescent="0.3">
      <c r="B65" s="13" t="s">
        <v>16</v>
      </c>
      <c r="C65" s="42"/>
      <c r="D65" s="42"/>
      <c r="E65" s="42"/>
      <c r="F65" s="42"/>
      <c r="G65" s="95"/>
      <c r="I65" s="153"/>
      <c r="J65" s="154"/>
      <c r="L65"/>
      <c r="M65"/>
    </row>
    <row r="66" spans="2:13" ht="18" outlineLevel="1" x14ac:dyDescent="0.3">
      <c r="B66" s="44" t="s">
        <v>17</v>
      </c>
      <c r="C66" s="45">
        <v>8.4699999999999998E-2</v>
      </c>
      <c r="D66" s="46">
        <v>-9.4379999999999985E-3</v>
      </c>
      <c r="E66" s="46">
        <v>6.05E-5</v>
      </c>
      <c r="F66" s="103">
        <v>0.14340798999999999</v>
      </c>
      <c r="G66" s="138">
        <f>+SUM(C66:F66)</f>
        <v>0.21873049</v>
      </c>
      <c r="I66" s="48">
        <v>0</v>
      </c>
      <c r="J66" s="138">
        <v>0.21873049</v>
      </c>
      <c r="L66"/>
      <c r="M66"/>
    </row>
    <row r="67" spans="2:13" ht="18" outlineLevel="1" x14ac:dyDescent="0.3">
      <c r="B67" s="50" t="s">
        <v>54</v>
      </c>
      <c r="C67" s="51">
        <v>9.6799999999999997E-2</v>
      </c>
      <c r="D67" s="52">
        <v>-9.4379999999999985E-3</v>
      </c>
      <c r="E67" s="52">
        <v>6.05E-5</v>
      </c>
      <c r="F67" s="105">
        <v>0.14340798999999999</v>
      </c>
      <c r="G67" s="139">
        <f>+SUM(C67:F67)</f>
        <v>0.23083049</v>
      </c>
      <c r="I67" s="54">
        <v>0</v>
      </c>
      <c r="J67" s="139">
        <v>0.23083049</v>
      </c>
      <c r="L67"/>
      <c r="M67"/>
    </row>
    <row r="68" spans="2:13" ht="18.600000000000001" outlineLevel="1" thickBot="1" x14ac:dyDescent="0.35">
      <c r="B68" s="56" t="s">
        <v>55</v>
      </c>
      <c r="C68" s="57">
        <v>5.6869999999999997E-2</v>
      </c>
      <c r="D68" s="58">
        <v>-9.4379999999999985E-3</v>
      </c>
      <c r="E68" s="58">
        <v>6.05E-5</v>
      </c>
      <c r="F68" s="108">
        <v>0.14340798999999999</v>
      </c>
      <c r="G68" s="140">
        <f>+SUM(C68:F68)</f>
        <v>0.19090048999999998</v>
      </c>
      <c r="I68" s="60">
        <v>0</v>
      </c>
      <c r="J68" s="140">
        <v>0.19090048999999998</v>
      </c>
      <c r="L68"/>
      <c r="M68"/>
    </row>
    <row r="69" spans="2:13" ht="18" outlineLevel="1" x14ac:dyDescent="0.3">
      <c r="B69" s="13" t="s">
        <v>20</v>
      </c>
      <c r="C69" s="42"/>
      <c r="D69" s="42"/>
      <c r="E69" s="42"/>
      <c r="F69" s="110"/>
      <c r="G69" s="141"/>
      <c r="I69" s="153"/>
      <c r="J69" s="141"/>
      <c r="L69"/>
      <c r="M69"/>
    </row>
    <row r="70" spans="2:13" ht="18" outlineLevel="1" x14ac:dyDescent="0.3">
      <c r="B70" s="44" t="s">
        <v>17</v>
      </c>
      <c r="C70" s="45">
        <v>6.8970000000000004E-2</v>
      </c>
      <c r="D70" s="46">
        <v>-9.4379999999999985E-3</v>
      </c>
      <c r="E70" s="46">
        <v>6.05E-5</v>
      </c>
      <c r="F70" s="103">
        <v>0.14340798999999999</v>
      </c>
      <c r="G70" s="138">
        <f>+SUM(C70:F70)</f>
        <v>0.20300048999999998</v>
      </c>
      <c r="I70" s="48">
        <v>0</v>
      </c>
      <c r="J70" s="138">
        <v>0.20300048999999998</v>
      </c>
      <c r="L70"/>
      <c r="M70"/>
    </row>
    <row r="71" spans="2:13" ht="18" outlineLevel="1" x14ac:dyDescent="0.3">
      <c r="B71" s="50" t="s">
        <v>54</v>
      </c>
      <c r="C71" s="51">
        <v>7.8649999999999998E-2</v>
      </c>
      <c r="D71" s="52">
        <v>-9.4379999999999985E-3</v>
      </c>
      <c r="E71" s="52">
        <v>6.05E-5</v>
      </c>
      <c r="F71" s="105">
        <v>0.14340798999999999</v>
      </c>
      <c r="G71" s="139">
        <f>+SUM(C71:F71)</f>
        <v>0.21268049</v>
      </c>
      <c r="I71" s="54">
        <v>0</v>
      </c>
      <c r="J71" s="139">
        <v>0.21268049</v>
      </c>
      <c r="L71"/>
      <c r="M71"/>
    </row>
    <row r="72" spans="2:13" ht="18" outlineLevel="1" x14ac:dyDescent="0.3">
      <c r="B72" s="50" t="s">
        <v>55</v>
      </c>
      <c r="C72" s="51">
        <v>4.7190000000000003E-2</v>
      </c>
      <c r="D72" s="52">
        <v>-9.4379999999999985E-3</v>
      </c>
      <c r="E72" s="52">
        <v>6.05E-5</v>
      </c>
      <c r="F72" s="105">
        <v>0.14340798999999999</v>
      </c>
      <c r="G72" s="139">
        <f>+SUM(C72:F72)</f>
        <v>0.18122048999999998</v>
      </c>
      <c r="I72" s="54">
        <v>0</v>
      </c>
      <c r="J72" s="139">
        <v>0.18122048999999998</v>
      </c>
      <c r="L72"/>
      <c r="M72"/>
    </row>
    <row r="73" spans="2:13" ht="18.600000000000001" outlineLevel="1" thickBot="1" x14ac:dyDescent="0.35">
      <c r="B73" s="56" t="s">
        <v>21</v>
      </c>
      <c r="C73" s="63">
        <v>3</v>
      </c>
      <c r="D73" s="64"/>
      <c r="E73" s="64"/>
      <c r="F73" s="112"/>
      <c r="G73" s="142">
        <f>+SUM(C73:F73)</f>
        <v>3</v>
      </c>
      <c r="I73" s="92"/>
      <c r="J73" s="142">
        <v>3</v>
      </c>
      <c r="L73"/>
      <c r="M73"/>
    </row>
    <row r="74" spans="2:13" ht="18" outlineLevel="1" x14ac:dyDescent="0.3">
      <c r="B74" s="13" t="s">
        <v>22</v>
      </c>
      <c r="C74" s="42"/>
      <c r="D74" s="42"/>
      <c r="E74" s="42"/>
      <c r="F74" s="110"/>
      <c r="G74" s="141"/>
      <c r="I74" s="153"/>
      <c r="J74" s="141"/>
      <c r="L74"/>
      <c r="M74"/>
    </row>
    <row r="75" spans="2:13" ht="18" outlineLevel="1" x14ac:dyDescent="0.3">
      <c r="B75" s="44" t="s">
        <v>17</v>
      </c>
      <c r="C75" s="45">
        <v>6.5339999999999995E-2</v>
      </c>
      <c r="D75" s="46">
        <v>-9.4379999999999985E-3</v>
      </c>
      <c r="E75" s="46">
        <v>6.05E-5</v>
      </c>
      <c r="F75" s="103">
        <v>0.14340798999999999</v>
      </c>
      <c r="G75" s="138">
        <f>+SUM(C75:F75)</f>
        <v>0.19937048999999998</v>
      </c>
      <c r="I75" s="48">
        <v>0</v>
      </c>
      <c r="J75" s="138">
        <v>0.19937048999999998</v>
      </c>
      <c r="L75"/>
      <c r="M75"/>
    </row>
    <row r="76" spans="2:13" ht="18" outlineLevel="1" x14ac:dyDescent="0.3">
      <c r="B76" s="50" t="s">
        <v>54</v>
      </c>
      <c r="C76" s="51">
        <v>7.3810000000000001E-2</v>
      </c>
      <c r="D76" s="52">
        <v>-9.4379999999999985E-3</v>
      </c>
      <c r="E76" s="52">
        <v>6.05E-5</v>
      </c>
      <c r="F76" s="105">
        <v>0.14340798999999999</v>
      </c>
      <c r="G76" s="139">
        <f>+SUM(C76:F76)</f>
        <v>0.20784048999999999</v>
      </c>
      <c r="I76" s="54">
        <v>0</v>
      </c>
      <c r="J76" s="139">
        <v>0.20784048999999999</v>
      </c>
      <c r="L76"/>
      <c r="M76"/>
    </row>
    <row r="77" spans="2:13" ht="18" outlineLevel="1" x14ac:dyDescent="0.3">
      <c r="B77" s="50" t="s">
        <v>55</v>
      </c>
      <c r="C77" s="51">
        <v>4.4769999999999997E-2</v>
      </c>
      <c r="D77" s="52">
        <v>-9.4379999999999985E-3</v>
      </c>
      <c r="E77" s="52">
        <v>6.05E-5</v>
      </c>
      <c r="F77" s="105">
        <v>0.14340798999999999</v>
      </c>
      <c r="G77" s="139">
        <f>+SUM(C77:F77)</f>
        <v>0.17880048999999998</v>
      </c>
      <c r="I77" s="54">
        <v>0</v>
      </c>
      <c r="J77" s="139">
        <v>0.17880048999999998</v>
      </c>
      <c r="L77"/>
      <c r="M77"/>
    </row>
    <row r="78" spans="2:13" ht="18.600000000000001" outlineLevel="1" thickBot="1" x14ac:dyDescent="0.35">
      <c r="B78" s="56" t="s">
        <v>21</v>
      </c>
      <c r="C78" s="63">
        <v>6</v>
      </c>
      <c r="D78" s="64"/>
      <c r="E78" s="64"/>
      <c r="F78" s="112"/>
      <c r="G78" s="142">
        <f>+SUM(C78:F78)</f>
        <v>6</v>
      </c>
      <c r="I78" s="92"/>
      <c r="J78" s="142">
        <v>6</v>
      </c>
      <c r="L78"/>
      <c r="M78"/>
    </row>
    <row r="79" spans="2:13" ht="18" outlineLevel="1" x14ac:dyDescent="0.3">
      <c r="B79" s="13" t="s">
        <v>23</v>
      </c>
      <c r="C79" s="42"/>
      <c r="D79" s="42"/>
      <c r="E79" s="42"/>
      <c r="F79" s="110"/>
      <c r="G79" s="141"/>
      <c r="I79" s="153"/>
      <c r="J79" s="141"/>
      <c r="L79"/>
      <c r="M79"/>
    </row>
    <row r="80" spans="2:13" ht="18" outlineLevel="1" x14ac:dyDescent="0.3">
      <c r="B80" s="44" t="s">
        <v>24</v>
      </c>
      <c r="C80" s="45">
        <v>5.203E-2</v>
      </c>
      <c r="D80" s="46">
        <v>-9.4379999999999985E-3</v>
      </c>
      <c r="E80" s="46">
        <v>6.05E-5</v>
      </c>
      <c r="F80" s="103">
        <v>0.14340798999999999</v>
      </c>
      <c r="G80" s="138">
        <f>+SUM(C80:F80)</f>
        <v>0.18606049</v>
      </c>
      <c r="I80" s="48">
        <v>0</v>
      </c>
      <c r="J80" s="138">
        <v>0.18606049</v>
      </c>
      <c r="L80"/>
      <c r="M80"/>
    </row>
    <row r="81" spans="1:13" ht="18" outlineLevel="1" x14ac:dyDescent="0.3">
      <c r="B81" s="50" t="s">
        <v>25</v>
      </c>
      <c r="C81" s="51">
        <v>6.5339999999999995E-2</v>
      </c>
      <c r="D81" s="52">
        <v>-9.4379999999999985E-3</v>
      </c>
      <c r="E81" s="52">
        <v>6.05E-5</v>
      </c>
      <c r="F81" s="105">
        <v>0.14340798999999999</v>
      </c>
      <c r="G81" s="139">
        <f>+SUM(C81:F81)</f>
        <v>0.19937048999999998</v>
      </c>
      <c r="I81" s="54">
        <v>0</v>
      </c>
      <c r="J81" s="139">
        <v>0.19937048999999998</v>
      </c>
      <c r="L81"/>
      <c r="M81"/>
    </row>
    <row r="82" spans="1:13" ht="18" outlineLevel="1" x14ac:dyDescent="0.3">
      <c r="B82" s="50" t="s">
        <v>26</v>
      </c>
      <c r="C82" s="51">
        <v>7.986E-2</v>
      </c>
      <c r="D82" s="52">
        <v>-9.4379999999999985E-3</v>
      </c>
      <c r="E82" s="52">
        <v>6.05E-5</v>
      </c>
      <c r="F82" s="105">
        <v>0.14340798999999999</v>
      </c>
      <c r="G82" s="139">
        <f>+SUM(C82:F82)</f>
        <v>0.21389048999999999</v>
      </c>
      <c r="I82" s="54">
        <v>0</v>
      </c>
      <c r="J82" s="139">
        <v>0.21389048999999999</v>
      </c>
      <c r="L82"/>
      <c r="M82"/>
    </row>
    <row r="83" spans="1:13" ht="18.600000000000001" outlineLevel="1" thickBot="1" x14ac:dyDescent="0.35">
      <c r="B83" s="56" t="s">
        <v>27</v>
      </c>
      <c r="C83" s="57">
        <v>0.10648000000000001</v>
      </c>
      <c r="D83" s="58">
        <v>-9.4379999999999985E-3</v>
      </c>
      <c r="E83" s="58">
        <v>6.05E-5</v>
      </c>
      <c r="F83" s="108">
        <v>0.14340798999999999</v>
      </c>
      <c r="G83" s="140">
        <f>+SUM(C83:F83)</f>
        <v>0.24051048999999999</v>
      </c>
      <c r="I83" s="60">
        <v>0</v>
      </c>
      <c r="J83" s="140">
        <v>0.24051048999999999</v>
      </c>
      <c r="L83"/>
      <c r="M83"/>
    </row>
    <row r="84" spans="1:13" ht="18" outlineLevel="1" x14ac:dyDescent="0.3">
      <c r="B84" s="13" t="s">
        <v>28</v>
      </c>
      <c r="C84" s="42"/>
      <c r="D84" s="42"/>
      <c r="E84" s="42"/>
      <c r="F84" s="110"/>
      <c r="G84" s="141"/>
      <c r="I84" s="153"/>
      <c r="J84" s="141"/>
      <c r="L84"/>
      <c r="M84"/>
    </row>
    <row r="85" spans="1:13" ht="18" outlineLevel="1" x14ac:dyDescent="0.3">
      <c r="B85" s="44" t="s">
        <v>17</v>
      </c>
      <c r="C85" s="45">
        <v>2.5409999999999999E-2</v>
      </c>
      <c r="D85" s="46">
        <v>-9.4379999999999985E-3</v>
      </c>
      <c r="E85" s="46">
        <v>6.05E-5</v>
      </c>
      <c r="F85" s="103">
        <v>0.14340798999999999</v>
      </c>
      <c r="G85" s="138">
        <f>+SUM(C85:F85)</f>
        <v>0.15944048999999999</v>
      </c>
      <c r="I85" s="48">
        <v>0</v>
      </c>
      <c r="J85" s="138">
        <v>0.15944048999999999</v>
      </c>
      <c r="L85"/>
      <c r="M85"/>
    </row>
    <row r="86" spans="1:13" ht="18" outlineLevel="1" x14ac:dyDescent="0.3">
      <c r="B86" s="50" t="s">
        <v>54</v>
      </c>
      <c r="C86" s="51">
        <v>2.904E-2</v>
      </c>
      <c r="D86" s="52">
        <v>-9.4379999999999985E-3</v>
      </c>
      <c r="E86" s="52">
        <v>6.05E-5</v>
      </c>
      <c r="F86" s="105">
        <v>0.14340798999999999</v>
      </c>
      <c r="G86" s="139">
        <f>+SUM(C86:F86)</f>
        <v>0.16307048999999998</v>
      </c>
      <c r="I86" s="54">
        <v>0</v>
      </c>
      <c r="J86" s="139">
        <v>0.16307048999999998</v>
      </c>
      <c r="L86"/>
      <c r="M86"/>
    </row>
    <row r="87" spans="1:13" ht="18.600000000000001" outlineLevel="1" thickBot="1" x14ac:dyDescent="0.35">
      <c r="B87" s="56" t="s">
        <v>55</v>
      </c>
      <c r="C87" s="57">
        <v>1.694E-2</v>
      </c>
      <c r="D87" s="58">
        <v>-9.4379999999999985E-3</v>
      </c>
      <c r="E87" s="58">
        <v>6.05E-5</v>
      </c>
      <c r="F87" s="108">
        <v>0.14340798999999999</v>
      </c>
      <c r="G87" s="140">
        <f>+SUM(C87:F87)</f>
        <v>0.15097048999999998</v>
      </c>
      <c r="I87" s="60">
        <v>0</v>
      </c>
      <c r="J87" s="140">
        <v>0.15097048999999998</v>
      </c>
      <c r="L87"/>
      <c r="M87"/>
    </row>
    <row r="88" spans="1:13" x14ac:dyDescent="0.3">
      <c r="L88"/>
      <c r="M88"/>
    </row>
    <row r="89" spans="1:13" ht="15" thickBot="1" x14ac:dyDescent="0.35">
      <c r="L89"/>
      <c r="M89"/>
    </row>
    <row r="90" spans="1:13" ht="86.4" x14ac:dyDescent="0.3">
      <c r="A90" s="29">
        <v>44986</v>
      </c>
      <c r="B90" s="30" t="str">
        <f>+B$36</f>
        <v>Tarifų planas</v>
      </c>
      <c r="C90" s="31" t="str">
        <f t="shared" ref="C90:J90" si="65">+C$36</f>
        <v>Persiuntimo paslaugos kaina</v>
      </c>
      <c r="D90" s="32" t="str">
        <f t="shared" si="65"/>
        <v>VIAP kaina</v>
      </c>
      <c r="E90" s="32" t="str">
        <f t="shared" si="65"/>
        <v>Papildomos dedamosios prie elektros energijos persiuntimo kaina</v>
      </c>
      <c r="F90" s="33" t="str">
        <f t="shared" si="65"/>
        <v>Garantinio tiekimo (energijos) kaina</v>
      </c>
      <c r="G90" s="93" t="str">
        <f t="shared" si="65"/>
        <v>Galutinė kaina buitiniam vartotojui, kuriam užtikrinamas garantinis tiekimas</v>
      </c>
      <c r="I90" s="34" t="str">
        <f t="shared" si="65"/>
        <v>Valstybės taikomas dalinis tiekimo kainos kompensavimas</v>
      </c>
      <c r="J90" s="93" t="str">
        <f t="shared" si="65"/>
        <v>Galutinė kaina įvertinus kompensaciją</v>
      </c>
      <c r="L90"/>
      <c r="M90"/>
    </row>
    <row r="91" spans="1:13" ht="15" outlineLevel="1" thickBot="1" x14ac:dyDescent="0.35">
      <c r="B91" s="36"/>
      <c r="C91" s="37" t="str">
        <f>+C$37</f>
        <v>A</v>
      </c>
      <c r="D91" s="38" t="str">
        <f t="shared" ref="D91:G91" si="66">+D$37</f>
        <v>B</v>
      </c>
      <c r="E91" s="38" t="str">
        <f t="shared" si="66"/>
        <v>C</v>
      </c>
      <c r="F91" s="39" t="str">
        <f t="shared" si="66"/>
        <v>D</v>
      </c>
      <c r="G91" s="94" t="str">
        <f t="shared" si="66"/>
        <v>E=A+B+C+D</v>
      </c>
      <c r="I91" s="40" t="s">
        <v>65</v>
      </c>
      <c r="J91" s="94" t="s">
        <v>69</v>
      </c>
      <c r="L91"/>
      <c r="M91"/>
    </row>
    <row r="92" spans="1:13" ht="18" outlineLevel="1" x14ac:dyDescent="0.3">
      <c r="B92" s="13" t="s">
        <v>16</v>
      </c>
      <c r="C92" s="42"/>
      <c r="D92" s="42"/>
      <c r="E92" s="42"/>
      <c r="F92" s="42"/>
      <c r="G92" s="95"/>
      <c r="I92" s="153"/>
      <c r="J92" s="154"/>
      <c r="L92"/>
      <c r="M92"/>
    </row>
    <row r="93" spans="1:13" ht="18" outlineLevel="1" x14ac:dyDescent="0.3">
      <c r="B93" s="44" t="s">
        <v>17</v>
      </c>
      <c r="C93" s="45">
        <v>8.4699999999999998E-2</v>
      </c>
      <c r="D93" s="46">
        <v>-9.4379999999999985E-3</v>
      </c>
      <c r="E93" s="46">
        <v>6.05E-5</v>
      </c>
      <c r="F93" s="103">
        <v>0.15960505</v>
      </c>
      <c r="G93" s="143">
        <f>+SUM(C93:F93)</f>
        <v>0.23492754999999998</v>
      </c>
      <c r="I93" s="48">
        <v>0</v>
      </c>
      <c r="J93" s="138">
        <v>0.23492754999999998</v>
      </c>
      <c r="L93"/>
      <c r="M93"/>
    </row>
    <row r="94" spans="1:13" ht="18" outlineLevel="1" x14ac:dyDescent="0.3">
      <c r="B94" s="50" t="s">
        <v>54</v>
      </c>
      <c r="C94" s="51">
        <v>9.6799999999999997E-2</v>
      </c>
      <c r="D94" s="52">
        <v>-9.4379999999999985E-3</v>
      </c>
      <c r="E94" s="52">
        <v>6.05E-5</v>
      </c>
      <c r="F94" s="105">
        <v>0.15960505</v>
      </c>
      <c r="G94" s="144">
        <f>+SUM(C94:F94)</f>
        <v>0.24702754999999998</v>
      </c>
      <c r="I94" s="54">
        <v>0</v>
      </c>
      <c r="J94" s="139">
        <v>0.24702754999999998</v>
      </c>
      <c r="L94"/>
      <c r="M94"/>
    </row>
    <row r="95" spans="1:13" ht="18.600000000000001" outlineLevel="1" thickBot="1" x14ac:dyDescent="0.35">
      <c r="B95" s="56" t="s">
        <v>55</v>
      </c>
      <c r="C95" s="57">
        <v>5.6869999999999997E-2</v>
      </c>
      <c r="D95" s="58">
        <v>-9.4379999999999985E-3</v>
      </c>
      <c r="E95" s="58">
        <v>6.05E-5</v>
      </c>
      <c r="F95" s="108">
        <v>0.15960505</v>
      </c>
      <c r="G95" s="145">
        <f>+SUM(C95:F95)</f>
        <v>0.20709754999999999</v>
      </c>
      <c r="I95" s="60">
        <v>0</v>
      </c>
      <c r="J95" s="140">
        <v>0.20709754999999999</v>
      </c>
      <c r="L95"/>
      <c r="M95"/>
    </row>
    <row r="96" spans="1:13" ht="18" outlineLevel="1" x14ac:dyDescent="0.3">
      <c r="B96" s="13" t="s">
        <v>20</v>
      </c>
      <c r="C96" s="42"/>
      <c r="D96" s="42"/>
      <c r="E96" s="42"/>
      <c r="F96" s="110"/>
      <c r="G96" s="146"/>
      <c r="I96" s="153"/>
      <c r="J96" s="141"/>
      <c r="L96"/>
      <c r="M96"/>
    </row>
    <row r="97" spans="2:13" ht="18" outlineLevel="1" x14ac:dyDescent="0.3">
      <c r="B97" s="44" t="s">
        <v>17</v>
      </c>
      <c r="C97" s="45">
        <v>6.8970000000000004E-2</v>
      </c>
      <c r="D97" s="46">
        <v>-9.4379999999999985E-3</v>
      </c>
      <c r="E97" s="46">
        <v>6.05E-5</v>
      </c>
      <c r="F97" s="103">
        <v>0.15960505</v>
      </c>
      <c r="G97" s="143">
        <f>+SUM(C97:F97)</f>
        <v>0.21919754999999999</v>
      </c>
      <c r="I97" s="48">
        <v>0</v>
      </c>
      <c r="J97" s="138">
        <v>0.21919754999999999</v>
      </c>
      <c r="L97"/>
      <c r="M97"/>
    </row>
    <row r="98" spans="2:13" ht="18" outlineLevel="1" x14ac:dyDescent="0.3">
      <c r="B98" s="50" t="s">
        <v>54</v>
      </c>
      <c r="C98" s="51">
        <v>7.8649999999999998E-2</v>
      </c>
      <c r="D98" s="52">
        <v>-9.4379999999999985E-3</v>
      </c>
      <c r="E98" s="52">
        <v>6.05E-5</v>
      </c>
      <c r="F98" s="105">
        <v>0.15960505</v>
      </c>
      <c r="G98" s="144">
        <f>+SUM(C98:F98)</f>
        <v>0.22887754999999999</v>
      </c>
      <c r="I98" s="54">
        <v>0</v>
      </c>
      <c r="J98" s="139">
        <v>0.22887754999999999</v>
      </c>
      <c r="L98"/>
      <c r="M98"/>
    </row>
    <row r="99" spans="2:13" ht="18" outlineLevel="1" x14ac:dyDescent="0.3">
      <c r="B99" s="50" t="s">
        <v>55</v>
      </c>
      <c r="C99" s="51">
        <v>4.7190000000000003E-2</v>
      </c>
      <c r="D99" s="52">
        <v>-9.4379999999999985E-3</v>
      </c>
      <c r="E99" s="52">
        <v>6.05E-5</v>
      </c>
      <c r="F99" s="105">
        <v>0.15960505</v>
      </c>
      <c r="G99" s="144">
        <f>+SUM(C99:F99)</f>
        <v>0.19741755</v>
      </c>
      <c r="I99" s="54">
        <v>0</v>
      </c>
      <c r="J99" s="139">
        <v>0.19741755</v>
      </c>
      <c r="L99"/>
      <c r="M99"/>
    </row>
    <row r="100" spans="2:13" ht="18.600000000000001" outlineLevel="1" thickBot="1" x14ac:dyDescent="0.35">
      <c r="B100" s="56" t="s">
        <v>21</v>
      </c>
      <c r="C100" s="63">
        <v>3</v>
      </c>
      <c r="D100" s="64"/>
      <c r="E100" s="64"/>
      <c r="F100" s="112"/>
      <c r="G100" s="147">
        <f>+SUM(C100:F100)</f>
        <v>3</v>
      </c>
      <c r="I100" s="92"/>
      <c r="J100" s="142">
        <v>3</v>
      </c>
      <c r="L100"/>
      <c r="M100"/>
    </row>
    <row r="101" spans="2:13" ht="18" outlineLevel="1" x14ac:dyDescent="0.3">
      <c r="B101" s="13" t="s">
        <v>22</v>
      </c>
      <c r="C101" s="42"/>
      <c r="D101" s="42"/>
      <c r="E101" s="42"/>
      <c r="F101" s="110"/>
      <c r="G101" s="146"/>
      <c r="I101" s="153"/>
      <c r="J101" s="141"/>
      <c r="L101"/>
      <c r="M101"/>
    </row>
    <row r="102" spans="2:13" ht="18" outlineLevel="1" x14ac:dyDescent="0.3">
      <c r="B102" s="44" t="s">
        <v>17</v>
      </c>
      <c r="C102" s="45">
        <v>6.5339999999999995E-2</v>
      </c>
      <c r="D102" s="46">
        <v>-9.4379999999999985E-3</v>
      </c>
      <c r="E102" s="46">
        <v>6.05E-5</v>
      </c>
      <c r="F102" s="103">
        <v>0.15960505</v>
      </c>
      <c r="G102" s="143">
        <f>+SUM(C102:F102)</f>
        <v>0.21556755</v>
      </c>
      <c r="I102" s="48">
        <v>0</v>
      </c>
      <c r="J102" s="138">
        <v>0.21556755</v>
      </c>
      <c r="L102"/>
      <c r="M102"/>
    </row>
    <row r="103" spans="2:13" ht="18" outlineLevel="1" x14ac:dyDescent="0.3">
      <c r="B103" s="50" t="s">
        <v>54</v>
      </c>
      <c r="C103" s="51">
        <v>7.3810000000000001E-2</v>
      </c>
      <c r="D103" s="52">
        <v>-9.4379999999999985E-3</v>
      </c>
      <c r="E103" s="52">
        <v>6.05E-5</v>
      </c>
      <c r="F103" s="105">
        <v>0.15960505</v>
      </c>
      <c r="G103" s="144">
        <f>+SUM(C103:F103)</f>
        <v>0.22403755</v>
      </c>
      <c r="I103" s="54">
        <v>0</v>
      </c>
      <c r="J103" s="139">
        <v>0.22403755</v>
      </c>
      <c r="L103"/>
      <c r="M103"/>
    </row>
    <row r="104" spans="2:13" ht="18" outlineLevel="1" x14ac:dyDescent="0.3">
      <c r="B104" s="50" t="s">
        <v>55</v>
      </c>
      <c r="C104" s="51">
        <v>4.4769999999999997E-2</v>
      </c>
      <c r="D104" s="52">
        <v>-9.4379999999999985E-3</v>
      </c>
      <c r="E104" s="52">
        <v>6.05E-5</v>
      </c>
      <c r="F104" s="105">
        <v>0.15960505</v>
      </c>
      <c r="G104" s="144">
        <f>+SUM(C104:F104)</f>
        <v>0.19499754999999999</v>
      </c>
      <c r="I104" s="54">
        <v>0</v>
      </c>
      <c r="J104" s="139">
        <v>0.19499754999999999</v>
      </c>
      <c r="L104"/>
      <c r="M104"/>
    </row>
    <row r="105" spans="2:13" ht="18.600000000000001" outlineLevel="1" thickBot="1" x14ac:dyDescent="0.35">
      <c r="B105" s="56" t="s">
        <v>21</v>
      </c>
      <c r="C105" s="63">
        <v>6</v>
      </c>
      <c r="D105" s="64"/>
      <c r="E105" s="64"/>
      <c r="F105" s="112"/>
      <c r="G105" s="147">
        <f>+SUM(C105:F105)</f>
        <v>6</v>
      </c>
      <c r="I105" s="92"/>
      <c r="J105" s="142">
        <v>6</v>
      </c>
      <c r="L105"/>
      <c r="M105"/>
    </row>
    <row r="106" spans="2:13" ht="18" outlineLevel="1" x14ac:dyDescent="0.3">
      <c r="B106" s="13" t="s">
        <v>23</v>
      </c>
      <c r="C106" s="42"/>
      <c r="D106" s="42"/>
      <c r="E106" s="42"/>
      <c r="F106" s="110"/>
      <c r="G106" s="146"/>
      <c r="I106" s="153"/>
      <c r="J106" s="141"/>
      <c r="L106"/>
      <c r="M106"/>
    </row>
    <row r="107" spans="2:13" ht="18" outlineLevel="1" x14ac:dyDescent="0.3">
      <c r="B107" s="44" t="s">
        <v>24</v>
      </c>
      <c r="C107" s="45">
        <v>5.203E-2</v>
      </c>
      <c r="D107" s="46">
        <v>-9.4379999999999985E-3</v>
      </c>
      <c r="E107" s="46">
        <v>6.05E-5</v>
      </c>
      <c r="F107" s="103">
        <v>0.15960505</v>
      </c>
      <c r="G107" s="143">
        <f>+SUM(C107:F107)</f>
        <v>0.20225755000000001</v>
      </c>
      <c r="I107" s="48">
        <v>0</v>
      </c>
      <c r="J107" s="138">
        <v>0.20225755000000001</v>
      </c>
      <c r="L107"/>
      <c r="M107"/>
    </row>
    <row r="108" spans="2:13" ht="18" outlineLevel="1" x14ac:dyDescent="0.3">
      <c r="B108" s="50" t="s">
        <v>25</v>
      </c>
      <c r="C108" s="51">
        <v>6.5339999999999995E-2</v>
      </c>
      <c r="D108" s="52">
        <v>-9.4379999999999985E-3</v>
      </c>
      <c r="E108" s="52">
        <v>6.05E-5</v>
      </c>
      <c r="F108" s="105">
        <v>0.15960505</v>
      </c>
      <c r="G108" s="144">
        <f>+SUM(C108:F108)</f>
        <v>0.21556755</v>
      </c>
      <c r="I108" s="54">
        <v>0</v>
      </c>
      <c r="J108" s="139">
        <v>0.21556755</v>
      </c>
      <c r="L108"/>
      <c r="M108"/>
    </row>
    <row r="109" spans="2:13" ht="18" outlineLevel="1" x14ac:dyDescent="0.3">
      <c r="B109" s="50" t="s">
        <v>26</v>
      </c>
      <c r="C109" s="51">
        <v>7.986E-2</v>
      </c>
      <c r="D109" s="52">
        <v>-9.4379999999999985E-3</v>
      </c>
      <c r="E109" s="52">
        <v>6.05E-5</v>
      </c>
      <c r="F109" s="105">
        <v>0.15960505</v>
      </c>
      <c r="G109" s="144">
        <f>+SUM(C109:F109)</f>
        <v>0.23008755</v>
      </c>
      <c r="I109" s="54">
        <v>0</v>
      </c>
      <c r="J109" s="139">
        <v>0.23008755</v>
      </c>
      <c r="L109"/>
      <c r="M109"/>
    </row>
    <row r="110" spans="2:13" ht="18.600000000000001" outlineLevel="1" thickBot="1" x14ac:dyDescent="0.35">
      <c r="B110" s="56" t="s">
        <v>27</v>
      </c>
      <c r="C110" s="57">
        <v>0.10648000000000001</v>
      </c>
      <c r="D110" s="58">
        <v>-9.4379999999999985E-3</v>
      </c>
      <c r="E110" s="58">
        <v>6.05E-5</v>
      </c>
      <c r="F110" s="108">
        <v>0.15960505</v>
      </c>
      <c r="G110" s="145">
        <f>+SUM(C110:F110)</f>
        <v>0.25670755000000001</v>
      </c>
      <c r="I110" s="60">
        <v>0</v>
      </c>
      <c r="J110" s="140">
        <v>0.25670755000000001</v>
      </c>
      <c r="L110"/>
      <c r="M110"/>
    </row>
    <row r="111" spans="2:13" ht="18" outlineLevel="1" x14ac:dyDescent="0.3">
      <c r="B111" s="13" t="s">
        <v>28</v>
      </c>
      <c r="C111" s="42"/>
      <c r="D111" s="42"/>
      <c r="E111" s="42"/>
      <c r="F111" s="110"/>
      <c r="G111" s="146"/>
      <c r="I111" s="153"/>
      <c r="J111" s="141"/>
      <c r="L111"/>
      <c r="M111"/>
    </row>
    <row r="112" spans="2:13" ht="18" outlineLevel="1" x14ac:dyDescent="0.3">
      <c r="B112" s="44" t="s">
        <v>17</v>
      </c>
      <c r="C112" s="45">
        <v>2.5409999999999999E-2</v>
      </c>
      <c r="D112" s="46">
        <v>-9.4379999999999985E-3</v>
      </c>
      <c r="E112" s="46">
        <v>6.05E-5</v>
      </c>
      <c r="F112" s="103">
        <v>0.15960505</v>
      </c>
      <c r="G112" s="143">
        <f>+SUM(C112:F112)</f>
        <v>0.17563755</v>
      </c>
      <c r="I112" s="48">
        <v>0</v>
      </c>
      <c r="J112" s="138">
        <v>0.17563755</v>
      </c>
      <c r="L112"/>
      <c r="M112"/>
    </row>
    <row r="113" spans="1:13" ht="18" outlineLevel="1" x14ac:dyDescent="0.3">
      <c r="B113" s="50" t="s">
        <v>54</v>
      </c>
      <c r="C113" s="51">
        <v>2.904E-2</v>
      </c>
      <c r="D113" s="52">
        <v>-9.4379999999999985E-3</v>
      </c>
      <c r="E113" s="52">
        <v>6.05E-5</v>
      </c>
      <c r="F113" s="105">
        <v>0.15960505</v>
      </c>
      <c r="G113" s="144">
        <f>+SUM(C113:F113)</f>
        <v>0.17926755</v>
      </c>
      <c r="I113" s="54">
        <v>0</v>
      </c>
      <c r="J113" s="139">
        <v>0.17926755</v>
      </c>
      <c r="L113"/>
      <c r="M113"/>
    </row>
    <row r="114" spans="1:13" ht="18.600000000000001" outlineLevel="1" thickBot="1" x14ac:dyDescent="0.35">
      <c r="B114" s="56" t="s">
        <v>55</v>
      </c>
      <c r="C114" s="57">
        <v>1.694E-2</v>
      </c>
      <c r="D114" s="58">
        <v>-9.4379999999999985E-3</v>
      </c>
      <c r="E114" s="58">
        <v>6.05E-5</v>
      </c>
      <c r="F114" s="108">
        <v>0.15960505</v>
      </c>
      <c r="G114" s="145">
        <f>+SUM(C114:F114)</f>
        <v>0.16716755</v>
      </c>
      <c r="I114" s="60">
        <v>0</v>
      </c>
      <c r="J114" s="140">
        <v>0.16716755</v>
      </c>
      <c r="L114"/>
      <c r="M114"/>
    </row>
    <row r="115" spans="1:13" x14ac:dyDescent="0.3">
      <c r="L115"/>
      <c r="M115"/>
    </row>
    <row r="116" spans="1:13" ht="15" thickBot="1" x14ac:dyDescent="0.35">
      <c r="L116"/>
      <c r="M116"/>
    </row>
    <row r="117" spans="1:13" ht="86.4" x14ac:dyDescent="0.3">
      <c r="A117" s="29">
        <v>45017</v>
      </c>
      <c r="B117" s="30" t="str">
        <f>+B$36</f>
        <v>Tarifų planas</v>
      </c>
      <c r="C117" s="31" t="str">
        <f t="shared" ref="C117:J117" si="67">+C$36</f>
        <v>Persiuntimo paslaugos kaina</v>
      </c>
      <c r="D117" s="32" t="str">
        <f t="shared" si="67"/>
        <v>VIAP kaina</v>
      </c>
      <c r="E117" s="32" t="str">
        <f t="shared" si="67"/>
        <v>Papildomos dedamosios prie elektros energijos persiuntimo kaina</v>
      </c>
      <c r="F117" s="33" t="str">
        <f t="shared" si="67"/>
        <v>Garantinio tiekimo (energijos) kaina</v>
      </c>
      <c r="G117" s="93" t="str">
        <f t="shared" si="67"/>
        <v>Galutinė kaina buitiniam vartotojui, kuriam užtikrinamas garantinis tiekimas</v>
      </c>
      <c r="I117" s="34" t="str">
        <f t="shared" si="67"/>
        <v>Valstybės taikomas dalinis tiekimo kainos kompensavimas</v>
      </c>
      <c r="J117" s="93" t="str">
        <f t="shared" si="67"/>
        <v>Galutinė kaina įvertinus kompensaciją</v>
      </c>
      <c r="L117"/>
      <c r="M117"/>
    </row>
    <row r="118" spans="1:13" ht="15" outlineLevel="1" thickBot="1" x14ac:dyDescent="0.35">
      <c r="B118" s="36"/>
      <c r="C118" s="37" t="str">
        <f>+C$37</f>
        <v>A</v>
      </c>
      <c r="D118" s="38" t="str">
        <f t="shared" ref="D118:G118" si="68">+D$37</f>
        <v>B</v>
      </c>
      <c r="E118" s="38" t="str">
        <f t="shared" si="68"/>
        <v>C</v>
      </c>
      <c r="F118" s="39" t="str">
        <f t="shared" si="68"/>
        <v>D</v>
      </c>
      <c r="G118" s="94" t="str">
        <f t="shared" si="68"/>
        <v>E=A+B+C+D</v>
      </c>
      <c r="I118" s="40" t="s">
        <v>65</v>
      </c>
      <c r="J118" s="94" t="s">
        <v>69</v>
      </c>
      <c r="L118"/>
      <c r="M118"/>
    </row>
    <row r="119" spans="1:13" ht="18" outlineLevel="1" x14ac:dyDescent="0.3">
      <c r="B119" s="13" t="s">
        <v>16</v>
      </c>
      <c r="C119" s="42"/>
      <c r="D119" s="42"/>
      <c r="E119" s="42"/>
      <c r="F119" s="42"/>
      <c r="G119" s="95"/>
      <c r="I119" s="153"/>
      <c r="J119" s="154"/>
      <c r="L119"/>
      <c r="M119"/>
    </row>
    <row r="120" spans="1:13" ht="18" outlineLevel="1" x14ac:dyDescent="0.3">
      <c r="B120" s="44" t="s">
        <v>17</v>
      </c>
      <c r="C120" s="45">
        <v>8.4699999999999998E-2</v>
      </c>
      <c r="D120" s="46">
        <v>-9.4379999999999985E-3</v>
      </c>
      <c r="E120" s="46">
        <v>6.05E-5</v>
      </c>
      <c r="F120" s="103">
        <v>0.12341213499999998</v>
      </c>
      <c r="G120" s="143">
        <f>+SUM(C120:F120)</f>
        <v>0.19873463499999999</v>
      </c>
      <c r="I120" s="48">
        <v>0</v>
      </c>
      <c r="J120" s="138">
        <v>0.19873463499999999</v>
      </c>
      <c r="L120"/>
      <c r="M120"/>
    </row>
    <row r="121" spans="1:13" ht="18" outlineLevel="1" x14ac:dyDescent="0.3">
      <c r="B121" s="50" t="s">
        <v>54</v>
      </c>
      <c r="C121" s="51">
        <v>9.6799999999999997E-2</v>
      </c>
      <c r="D121" s="52">
        <v>-9.4379999999999985E-3</v>
      </c>
      <c r="E121" s="52">
        <v>6.05E-5</v>
      </c>
      <c r="F121" s="105">
        <v>0.12341213499999998</v>
      </c>
      <c r="G121" s="144">
        <f>+SUM(C121:F121)</f>
        <v>0.21083463499999999</v>
      </c>
      <c r="I121" s="54">
        <v>0</v>
      </c>
      <c r="J121" s="139">
        <v>0.21083463499999999</v>
      </c>
      <c r="L121"/>
      <c r="M121"/>
    </row>
    <row r="122" spans="1:13" ht="18.600000000000001" outlineLevel="1" thickBot="1" x14ac:dyDescent="0.35">
      <c r="B122" s="56" t="s">
        <v>55</v>
      </c>
      <c r="C122" s="57">
        <v>5.6869999999999997E-2</v>
      </c>
      <c r="D122" s="58">
        <v>-9.4379999999999985E-3</v>
      </c>
      <c r="E122" s="58">
        <v>6.05E-5</v>
      </c>
      <c r="F122" s="108">
        <v>0.12341213499999998</v>
      </c>
      <c r="G122" s="145">
        <f>+SUM(C122:F122)</f>
        <v>0.17090463499999997</v>
      </c>
      <c r="I122" s="60">
        <v>0</v>
      </c>
      <c r="J122" s="140">
        <v>0.17090463499999997</v>
      </c>
      <c r="L122"/>
      <c r="M122"/>
    </row>
    <row r="123" spans="1:13" ht="18" outlineLevel="1" x14ac:dyDescent="0.3">
      <c r="B123" s="13" t="s">
        <v>20</v>
      </c>
      <c r="C123" s="42"/>
      <c r="D123" s="42"/>
      <c r="E123" s="42"/>
      <c r="F123" s="110"/>
      <c r="G123" s="146"/>
      <c r="I123" s="153"/>
      <c r="J123" s="141"/>
      <c r="L123"/>
      <c r="M123"/>
    </row>
    <row r="124" spans="1:13" ht="18" outlineLevel="1" x14ac:dyDescent="0.3">
      <c r="B124" s="44" t="s">
        <v>17</v>
      </c>
      <c r="C124" s="45">
        <v>6.8970000000000004E-2</v>
      </c>
      <c r="D124" s="46">
        <v>-9.4379999999999985E-3</v>
      </c>
      <c r="E124" s="46">
        <v>6.05E-5</v>
      </c>
      <c r="F124" s="103">
        <v>0.12341213499999998</v>
      </c>
      <c r="G124" s="143">
        <f>+SUM(C124:F124)</f>
        <v>0.18300463499999997</v>
      </c>
      <c r="I124" s="48">
        <v>0</v>
      </c>
      <c r="J124" s="138">
        <v>0.18300463499999997</v>
      </c>
      <c r="L124"/>
      <c r="M124"/>
    </row>
    <row r="125" spans="1:13" ht="18" outlineLevel="1" x14ac:dyDescent="0.3">
      <c r="B125" s="50" t="s">
        <v>54</v>
      </c>
      <c r="C125" s="51">
        <v>7.8649999999999998E-2</v>
      </c>
      <c r="D125" s="52">
        <v>-9.4379999999999985E-3</v>
      </c>
      <c r="E125" s="52">
        <v>6.05E-5</v>
      </c>
      <c r="F125" s="105">
        <v>0.12341213499999998</v>
      </c>
      <c r="G125" s="144">
        <f>+SUM(C125:F125)</f>
        <v>0.19268463499999999</v>
      </c>
      <c r="I125" s="54">
        <v>0</v>
      </c>
      <c r="J125" s="139">
        <v>0.19268463499999999</v>
      </c>
      <c r="L125"/>
      <c r="M125"/>
    </row>
    <row r="126" spans="1:13" ht="18" outlineLevel="1" x14ac:dyDescent="0.3">
      <c r="B126" s="50" t="s">
        <v>55</v>
      </c>
      <c r="C126" s="51">
        <v>4.7190000000000003E-2</v>
      </c>
      <c r="D126" s="52">
        <v>-9.4379999999999985E-3</v>
      </c>
      <c r="E126" s="52">
        <v>6.05E-5</v>
      </c>
      <c r="F126" s="105">
        <v>0.12341213499999998</v>
      </c>
      <c r="G126" s="144">
        <f>+SUM(C126:F126)</f>
        <v>0.16122463499999998</v>
      </c>
      <c r="I126" s="54">
        <v>0</v>
      </c>
      <c r="J126" s="139">
        <v>0.16122463499999998</v>
      </c>
      <c r="L126"/>
      <c r="M126"/>
    </row>
    <row r="127" spans="1:13" ht="18.600000000000001" outlineLevel="1" thickBot="1" x14ac:dyDescent="0.35">
      <c r="B127" s="56" t="s">
        <v>21</v>
      </c>
      <c r="C127" s="63">
        <v>3</v>
      </c>
      <c r="D127" s="64"/>
      <c r="E127" s="64"/>
      <c r="F127" s="112"/>
      <c r="G127" s="147">
        <f>+SUM(C127:F127)</f>
        <v>3</v>
      </c>
      <c r="I127" s="92"/>
      <c r="J127" s="142">
        <v>3</v>
      </c>
      <c r="L127"/>
      <c r="M127"/>
    </row>
    <row r="128" spans="1:13" ht="18" outlineLevel="1" x14ac:dyDescent="0.3">
      <c r="B128" s="13" t="s">
        <v>22</v>
      </c>
      <c r="C128" s="42"/>
      <c r="D128" s="42"/>
      <c r="E128" s="42"/>
      <c r="F128" s="110"/>
      <c r="G128" s="146"/>
      <c r="I128" s="153"/>
      <c r="J128" s="141"/>
      <c r="L128"/>
      <c r="M128"/>
    </row>
    <row r="129" spans="1:13" ht="18" outlineLevel="1" x14ac:dyDescent="0.3">
      <c r="B129" s="44" t="s">
        <v>17</v>
      </c>
      <c r="C129" s="45">
        <v>6.5339999999999995E-2</v>
      </c>
      <c r="D129" s="46">
        <v>-9.4379999999999985E-3</v>
      </c>
      <c r="E129" s="46">
        <v>6.05E-5</v>
      </c>
      <c r="F129" s="103">
        <v>0.12341213499999998</v>
      </c>
      <c r="G129" s="143">
        <f>+SUM(C129:F129)</f>
        <v>0.17937463499999998</v>
      </c>
      <c r="I129" s="48">
        <v>0</v>
      </c>
      <c r="J129" s="138">
        <v>0.17937463499999998</v>
      </c>
      <c r="L129"/>
      <c r="M129"/>
    </row>
    <row r="130" spans="1:13" ht="18" outlineLevel="1" x14ac:dyDescent="0.3">
      <c r="B130" s="50" t="s">
        <v>54</v>
      </c>
      <c r="C130" s="51">
        <v>7.3810000000000001E-2</v>
      </c>
      <c r="D130" s="52">
        <v>-9.4379999999999985E-3</v>
      </c>
      <c r="E130" s="52">
        <v>6.05E-5</v>
      </c>
      <c r="F130" s="105">
        <v>0.12341213499999998</v>
      </c>
      <c r="G130" s="144">
        <f>+SUM(C130:F130)</f>
        <v>0.18784463499999998</v>
      </c>
      <c r="I130" s="54">
        <v>0</v>
      </c>
      <c r="J130" s="139">
        <v>0.18784463499999998</v>
      </c>
      <c r="L130"/>
      <c r="M130"/>
    </row>
    <row r="131" spans="1:13" ht="18" outlineLevel="1" x14ac:dyDescent="0.3">
      <c r="B131" s="50" t="s">
        <v>55</v>
      </c>
      <c r="C131" s="51">
        <v>4.4769999999999997E-2</v>
      </c>
      <c r="D131" s="52">
        <v>-9.4379999999999985E-3</v>
      </c>
      <c r="E131" s="52">
        <v>6.05E-5</v>
      </c>
      <c r="F131" s="105">
        <v>0.12341213499999998</v>
      </c>
      <c r="G131" s="144">
        <f>+SUM(C131:F131)</f>
        <v>0.15880463499999997</v>
      </c>
      <c r="I131" s="54">
        <v>0</v>
      </c>
      <c r="J131" s="139">
        <v>0.15880463499999997</v>
      </c>
      <c r="L131"/>
      <c r="M131"/>
    </row>
    <row r="132" spans="1:13" ht="18.600000000000001" outlineLevel="1" thickBot="1" x14ac:dyDescent="0.35">
      <c r="B132" s="56" t="s">
        <v>21</v>
      </c>
      <c r="C132" s="63">
        <v>6</v>
      </c>
      <c r="D132" s="64"/>
      <c r="E132" s="64"/>
      <c r="F132" s="112"/>
      <c r="G132" s="147">
        <f>+SUM(C132:F132)</f>
        <v>6</v>
      </c>
      <c r="I132" s="92"/>
      <c r="J132" s="142">
        <v>6</v>
      </c>
      <c r="L132"/>
      <c r="M132"/>
    </row>
    <row r="133" spans="1:13" ht="18" outlineLevel="1" x14ac:dyDescent="0.3">
      <c r="B133" s="13" t="s">
        <v>23</v>
      </c>
      <c r="C133" s="42"/>
      <c r="D133" s="42"/>
      <c r="E133" s="42"/>
      <c r="F133" s="110"/>
      <c r="G133" s="146"/>
      <c r="I133" s="153"/>
      <c r="J133" s="141"/>
      <c r="L133"/>
      <c r="M133"/>
    </row>
    <row r="134" spans="1:13" ht="18" outlineLevel="1" x14ac:dyDescent="0.3">
      <c r="B134" s="44" t="s">
        <v>24</v>
      </c>
      <c r="C134" s="45">
        <v>5.203E-2</v>
      </c>
      <c r="D134" s="46">
        <v>-9.4379999999999985E-3</v>
      </c>
      <c r="E134" s="46">
        <v>6.05E-5</v>
      </c>
      <c r="F134" s="103">
        <v>0.12341213499999998</v>
      </c>
      <c r="G134" s="143">
        <f>+SUM(C134:F134)</f>
        <v>0.16606463499999999</v>
      </c>
      <c r="I134" s="48">
        <v>0</v>
      </c>
      <c r="J134" s="138">
        <v>0.16606463499999999</v>
      </c>
      <c r="L134"/>
      <c r="M134"/>
    </row>
    <row r="135" spans="1:13" ht="18" outlineLevel="1" x14ac:dyDescent="0.3">
      <c r="B135" s="50" t="s">
        <v>25</v>
      </c>
      <c r="C135" s="51">
        <v>6.5339999999999995E-2</v>
      </c>
      <c r="D135" s="52">
        <v>-9.4379999999999985E-3</v>
      </c>
      <c r="E135" s="52">
        <v>6.05E-5</v>
      </c>
      <c r="F135" s="105">
        <v>0.12341213499999998</v>
      </c>
      <c r="G135" s="144">
        <f>+SUM(C135:F135)</f>
        <v>0.17937463499999998</v>
      </c>
      <c r="I135" s="54">
        <v>0</v>
      </c>
      <c r="J135" s="139">
        <v>0.17937463499999998</v>
      </c>
      <c r="L135"/>
      <c r="M135"/>
    </row>
    <row r="136" spans="1:13" ht="18" outlineLevel="1" x14ac:dyDescent="0.3">
      <c r="B136" s="50" t="s">
        <v>26</v>
      </c>
      <c r="C136" s="51">
        <v>7.986E-2</v>
      </c>
      <c r="D136" s="52">
        <v>-9.4379999999999985E-3</v>
      </c>
      <c r="E136" s="52">
        <v>6.05E-5</v>
      </c>
      <c r="F136" s="105">
        <v>0.12341213499999998</v>
      </c>
      <c r="G136" s="144">
        <f>+SUM(C136:F136)</f>
        <v>0.19389463499999998</v>
      </c>
      <c r="I136" s="54">
        <v>0</v>
      </c>
      <c r="J136" s="139">
        <v>0.19389463499999998</v>
      </c>
      <c r="L136"/>
      <c r="M136"/>
    </row>
    <row r="137" spans="1:13" ht="18.600000000000001" outlineLevel="1" thickBot="1" x14ac:dyDescent="0.35">
      <c r="B137" s="56" t="s">
        <v>27</v>
      </c>
      <c r="C137" s="57">
        <v>0.10648000000000001</v>
      </c>
      <c r="D137" s="58">
        <v>-9.4379999999999985E-3</v>
      </c>
      <c r="E137" s="58">
        <v>6.05E-5</v>
      </c>
      <c r="F137" s="108">
        <v>0.12341213499999998</v>
      </c>
      <c r="G137" s="145">
        <f>+SUM(C137:F137)</f>
        <v>0.22051463499999999</v>
      </c>
      <c r="I137" s="60">
        <v>0</v>
      </c>
      <c r="J137" s="140">
        <v>0.22051463499999999</v>
      </c>
      <c r="L137"/>
      <c r="M137"/>
    </row>
    <row r="138" spans="1:13" ht="18" outlineLevel="1" x14ac:dyDescent="0.3">
      <c r="B138" s="13" t="s">
        <v>28</v>
      </c>
      <c r="C138" s="42"/>
      <c r="D138" s="42"/>
      <c r="E138" s="42"/>
      <c r="F138" s="110"/>
      <c r="G138" s="146"/>
      <c r="I138" s="153"/>
      <c r="J138" s="141"/>
      <c r="L138"/>
      <c r="M138"/>
    </row>
    <row r="139" spans="1:13" ht="18" outlineLevel="1" x14ac:dyDescent="0.3">
      <c r="B139" s="44" t="s">
        <v>17</v>
      </c>
      <c r="C139" s="45">
        <v>2.5409999999999999E-2</v>
      </c>
      <c r="D139" s="46">
        <v>-9.4379999999999985E-3</v>
      </c>
      <c r="E139" s="46">
        <v>6.05E-5</v>
      </c>
      <c r="F139" s="103">
        <v>0.12341213499999998</v>
      </c>
      <c r="G139" s="143">
        <f>+SUM(C139:F139)</f>
        <v>0.13944463499999998</v>
      </c>
      <c r="I139" s="48">
        <v>0</v>
      </c>
      <c r="J139" s="138">
        <v>0.13944463499999998</v>
      </c>
      <c r="L139"/>
      <c r="M139"/>
    </row>
    <row r="140" spans="1:13" ht="18" outlineLevel="1" x14ac:dyDescent="0.3">
      <c r="B140" s="50" t="s">
        <v>54</v>
      </c>
      <c r="C140" s="51">
        <v>2.904E-2</v>
      </c>
      <c r="D140" s="52">
        <v>-9.4379999999999985E-3</v>
      </c>
      <c r="E140" s="52">
        <v>6.05E-5</v>
      </c>
      <c r="F140" s="105">
        <v>0.12341213499999998</v>
      </c>
      <c r="G140" s="144">
        <f>+SUM(C140:F140)</f>
        <v>0.14307463499999998</v>
      </c>
      <c r="I140" s="54">
        <v>0</v>
      </c>
      <c r="J140" s="139">
        <v>0.14307463499999998</v>
      </c>
      <c r="L140"/>
      <c r="M140"/>
    </row>
    <row r="141" spans="1:13" ht="18.600000000000001" outlineLevel="1" thickBot="1" x14ac:dyDescent="0.35">
      <c r="B141" s="56" t="s">
        <v>55</v>
      </c>
      <c r="C141" s="57">
        <v>1.694E-2</v>
      </c>
      <c r="D141" s="58">
        <v>-9.4379999999999985E-3</v>
      </c>
      <c r="E141" s="58">
        <v>6.05E-5</v>
      </c>
      <c r="F141" s="108">
        <v>0.12341213499999998</v>
      </c>
      <c r="G141" s="145">
        <f>+SUM(C141:F141)</f>
        <v>0.13097463499999998</v>
      </c>
      <c r="I141" s="60">
        <v>0</v>
      </c>
      <c r="J141" s="140">
        <v>0.13097463499999998</v>
      </c>
      <c r="L141"/>
      <c r="M141"/>
    </row>
    <row r="142" spans="1:13" x14ac:dyDescent="0.3">
      <c r="L142"/>
      <c r="M142"/>
    </row>
    <row r="143" spans="1:13" ht="15" thickBot="1" x14ac:dyDescent="0.35">
      <c r="L143"/>
      <c r="M143"/>
    </row>
    <row r="144" spans="1:13" ht="86.4" x14ac:dyDescent="0.3">
      <c r="A144" s="29">
        <v>45047</v>
      </c>
      <c r="B144" s="30" t="str">
        <f>+B$36</f>
        <v>Tarifų planas</v>
      </c>
      <c r="C144" s="31" t="str">
        <f t="shared" ref="C144:J144" si="69">+C$36</f>
        <v>Persiuntimo paslaugos kaina</v>
      </c>
      <c r="D144" s="32" t="str">
        <f t="shared" si="69"/>
        <v>VIAP kaina</v>
      </c>
      <c r="E144" s="32" t="str">
        <f t="shared" si="69"/>
        <v>Papildomos dedamosios prie elektros energijos persiuntimo kaina</v>
      </c>
      <c r="F144" s="33" t="str">
        <f t="shared" si="69"/>
        <v>Garantinio tiekimo (energijos) kaina</v>
      </c>
      <c r="G144" s="93" t="str">
        <f t="shared" si="69"/>
        <v>Galutinė kaina buitiniam vartotojui, kuriam užtikrinamas garantinis tiekimas</v>
      </c>
      <c r="I144" s="34" t="str">
        <f t="shared" si="69"/>
        <v>Valstybės taikomas dalinis tiekimo kainos kompensavimas</v>
      </c>
      <c r="J144" s="93" t="str">
        <f t="shared" si="69"/>
        <v>Galutinė kaina įvertinus kompensaciją</v>
      </c>
      <c r="L144"/>
      <c r="M144"/>
    </row>
    <row r="145" spans="2:13" ht="15" outlineLevel="1" thickBot="1" x14ac:dyDescent="0.35">
      <c r="B145" s="36"/>
      <c r="C145" s="37" t="str">
        <f>+C$37</f>
        <v>A</v>
      </c>
      <c r="D145" s="38" t="str">
        <f t="shared" ref="D145:G145" si="70">+D$37</f>
        <v>B</v>
      </c>
      <c r="E145" s="38" t="str">
        <f t="shared" si="70"/>
        <v>C</v>
      </c>
      <c r="F145" s="39" t="str">
        <f t="shared" si="70"/>
        <v>D</v>
      </c>
      <c r="G145" s="94" t="str">
        <f t="shared" si="70"/>
        <v>E=A+B+C+D</v>
      </c>
      <c r="I145" s="40" t="s">
        <v>65</v>
      </c>
      <c r="J145" s="94" t="s">
        <v>69</v>
      </c>
      <c r="L145"/>
      <c r="M145"/>
    </row>
    <row r="146" spans="2:13" ht="18" outlineLevel="1" x14ac:dyDescent="0.3">
      <c r="B146" s="13" t="s">
        <v>16</v>
      </c>
      <c r="C146" s="42"/>
      <c r="D146" s="42"/>
      <c r="E146" s="42"/>
      <c r="F146" s="42"/>
      <c r="G146" s="95"/>
      <c r="I146" s="153"/>
      <c r="J146" s="154"/>
      <c r="L146"/>
      <c r="M146"/>
    </row>
    <row r="147" spans="2:13" ht="18" outlineLevel="1" x14ac:dyDescent="0.3">
      <c r="B147" s="44" t="s">
        <v>17</v>
      </c>
      <c r="C147" s="45">
        <v>8.4699999999999998E-2</v>
      </c>
      <c r="D147" s="46">
        <v>-9.4379999999999985E-3</v>
      </c>
      <c r="E147" s="46">
        <v>6.05E-5</v>
      </c>
      <c r="F147" s="103">
        <v>9.3606204999999984E-2</v>
      </c>
      <c r="G147" s="143">
        <f>+SUM(C147:F147)</f>
        <v>0.16892870499999998</v>
      </c>
      <c r="I147" s="48">
        <v>0</v>
      </c>
      <c r="J147" s="138">
        <v>0.16892870499999998</v>
      </c>
      <c r="L147"/>
      <c r="M147"/>
    </row>
    <row r="148" spans="2:13" ht="18" outlineLevel="1" x14ac:dyDescent="0.3">
      <c r="B148" s="50" t="s">
        <v>54</v>
      </c>
      <c r="C148" s="51">
        <v>9.6799999999999997E-2</v>
      </c>
      <c r="D148" s="52">
        <v>-9.4379999999999985E-3</v>
      </c>
      <c r="E148" s="52">
        <v>6.05E-5</v>
      </c>
      <c r="F148" s="105">
        <v>9.3606204999999984E-2</v>
      </c>
      <c r="G148" s="144">
        <f>+SUM(C148:F148)</f>
        <v>0.18102870499999998</v>
      </c>
      <c r="I148" s="54">
        <v>0</v>
      </c>
      <c r="J148" s="139">
        <v>0.18102870499999998</v>
      </c>
      <c r="L148"/>
      <c r="M148"/>
    </row>
    <row r="149" spans="2:13" ht="18.600000000000001" outlineLevel="1" thickBot="1" x14ac:dyDescent="0.35">
      <c r="B149" s="56" t="s">
        <v>55</v>
      </c>
      <c r="C149" s="57">
        <v>5.6869999999999997E-2</v>
      </c>
      <c r="D149" s="58">
        <v>-9.4379999999999985E-3</v>
      </c>
      <c r="E149" s="58">
        <v>6.05E-5</v>
      </c>
      <c r="F149" s="108">
        <v>9.3606204999999984E-2</v>
      </c>
      <c r="G149" s="145">
        <f>+SUM(C149:F149)</f>
        <v>0.14109870499999999</v>
      </c>
      <c r="I149" s="60">
        <v>0</v>
      </c>
      <c r="J149" s="140">
        <v>0.14109870499999999</v>
      </c>
      <c r="L149"/>
      <c r="M149"/>
    </row>
    <row r="150" spans="2:13" ht="18" outlineLevel="1" x14ac:dyDescent="0.3">
      <c r="B150" s="13" t="s">
        <v>20</v>
      </c>
      <c r="C150" s="42"/>
      <c r="D150" s="42"/>
      <c r="E150" s="42"/>
      <c r="F150" s="110"/>
      <c r="G150" s="146"/>
      <c r="I150" s="153"/>
      <c r="J150" s="141"/>
      <c r="L150"/>
      <c r="M150"/>
    </row>
    <row r="151" spans="2:13" ht="18" outlineLevel="1" x14ac:dyDescent="0.3">
      <c r="B151" s="44" t="s">
        <v>17</v>
      </c>
      <c r="C151" s="45">
        <v>6.8970000000000004E-2</v>
      </c>
      <c r="D151" s="46">
        <v>-9.4379999999999985E-3</v>
      </c>
      <c r="E151" s="46">
        <v>6.05E-5</v>
      </c>
      <c r="F151" s="103">
        <v>9.3606204999999984E-2</v>
      </c>
      <c r="G151" s="143">
        <f>+SUM(C151:F151)</f>
        <v>0.15319870499999999</v>
      </c>
      <c r="I151" s="48">
        <v>0</v>
      </c>
      <c r="J151" s="138">
        <v>0.15319870499999999</v>
      </c>
      <c r="L151"/>
      <c r="M151"/>
    </row>
    <row r="152" spans="2:13" ht="18" outlineLevel="1" x14ac:dyDescent="0.3">
      <c r="B152" s="50" t="s">
        <v>54</v>
      </c>
      <c r="C152" s="51">
        <v>7.8649999999999998E-2</v>
      </c>
      <c r="D152" s="52">
        <v>-9.4379999999999985E-3</v>
      </c>
      <c r="E152" s="52">
        <v>6.05E-5</v>
      </c>
      <c r="F152" s="105">
        <v>9.3606204999999984E-2</v>
      </c>
      <c r="G152" s="144">
        <f>+SUM(C152:F152)</f>
        <v>0.16287870499999998</v>
      </c>
      <c r="I152" s="54">
        <v>0</v>
      </c>
      <c r="J152" s="139">
        <v>0.16287870499999998</v>
      </c>
      <c r="L152"/>
      <c r="M152"/>
    </row>
    <row r="153" spans="2:13" ht="18" outlineLevel="1" x14ac:dyDescent="0.3">
      <c r="B153" s="50" t="s">
        <v>55</v>
      </c>
      <c r="C153" s="51">
        <v>4.7190000000000003E-2</v>
      </c>
      <c r="D153" s="52">
        <v>-9.4379999999999985E-3</v>
      </c>
      <c r="E153" s="52">
        <v>6.05E-5</v>
      </c>
      <c r="F153" s="105">
        <v>9.3606204999999984E-2</v>
      </c>
      <c r="G153" s="144">
        <f>+SUM(C153:F153)</f>
        <v>0.131418705</v>
      </c>
      <c r="I153" s="54">
        <v>0</v>
      </c>
      <c r="J153" s="139">
        <v>0.131418705</v>
      </c>
      <c r="L153"/>
      <c r="M153"/>
    </row>
    <row r="154" spans="2:13" ht="18.600000000000001" outlineLevel="1" thickBot="1" x14ac:dyDescent="0.35">
      <c r="B154" s="56" t="s">
        <v>21</v>
      </c>
      <c r="C154" s="63">
        <v>3</v>
      </c>
      <c r="D154" s="64"/>
      <c r="E154" s="64"/>
      <c r="F154" s="112"/>
      <c r="G154" s="147">
        <f>+SUM(C154:F154)</f>
        <v>3</v>
      </c>
      <c r="I154" s="92"/>
      <c r="J154" s="142">
        <v>3</v>
      </c>
      <c r="L154"/>
      <c r="M154"/>
    </row>
    <row r="155" spans="2:13" ht="18" outlineLevel="1" x14ac:dyDescent="0.3">
      <c r="B155" s="13" t="s">
        <v>22</v>
      </c>
      <c r="C155" s="42"/>
      <c r="D155" s="42"/>
      <c r="E155" s="42"/>
      <c r="F155" s="110"/>
      <c r="G155" s="146"/>
      <c r="I155" s="153"/>
      <c r="J155" s="141"/>
      <c r="L155"/>
      <c r="M155"/>
    </row>
    <row r="156" spans="2:13" ht="18" outlineLevel="1" x14ac:dyDescent="0.3">
      <c r="B156" s="44" t="s">
        <v>17</v>
      </c>
      <c r="C156" s="45">
        <v>6.5339999999999995E-2</v>
      </c>
      <c r="D156" s="46">
        <v>-9.4379999999999985E-3</v>
      </c>
      <c r="E156" s="46">
        <v>6.05E-5</v>
      </c>
      <c r="F156" s="103">
        <v>9.3606204999999984E-2</v>
      </c>
      <c r="G156" s="143">
        <f>+SUM(C156:F156)</f>
        <v>0.14956870499999997</v>
      </c>
      <c r="I156" s="48">
        <v>0</v>
      </c>
      <c r="J156" s="138">
        <v>0.14956870499999997</v>
      </c>
      <c r="L156"/>
      <c r="M156"/>
    </row>
    <row r="157" spans="2:13" ht="18" outlineLevel="1" x14ac:dyDescent="0.3">
      <c r="B157" s="50" t="s">
        <v>54</v>
      </c>
      <c r="C157" s="51">
        <v>7.3810000000000001E-2</v>
      </c>
      <c r="D157" s="52">
        <v>-9.4379999999999985E-3</v>
      </c>
      <c r="E157" s="52">
        <v>6.05E-5</v>
      </c>
      <c r="F157" s="105">
        <v>9.3606204999999984E-2</v>
      </c>
      <c r="G157" s="144">
        <f>+SUM(C157:F157)</f>
        <v>0.158038705</v>
      </c>
      <c r="I157" s="54">
        <v>0</v>
      </c>
      <c r="J157" s="139">
        <v>0.158038705</v>
      </c>
      <c r="L157"/>
      <c r="M157"/>
    </row>
    <row r="158" spans="2:13" ht="18" outlineLevel="1" x14ac:dyDescent="0.3">
      <c r="B158" s="50" t="s">
        <v>55</v>
      </c>
      <c r="C158" s="51">
        <v>4.4769999999999997E-2</v>
      </c>
      <c r="D158" s="52">
        <v>-9.4379999999999985E-3</v>
      </c>
      <c r="E158" s="52">
        <v>6.05E-5</v>
      </c>
      <c r="F158" s="105">
        <v>9.3606204999999984E-2</v>
      </c>
      <c r="G158" s="144">
        <f>+SUM(C158:F158)</f>
        <v>0.12899870499999999</v>
      </c>
      <c r="I158" s="54">
        <v>0</v>
      </c>
      <c r="J158" s="139">
        <v>0.12899870499999999</v>
      </c>
      <c r="L158"/>
      <c r="M158"/>
    </row>
    <row r="159" spans="2:13" ht="18.600000000000001" outlineLevel="1" thickBot="1" x14ac:dyDescent="0.35">
      <c r="B159" s="56" t="s">
        <v>21</v>
      </c>
      <c r="C159" s="63">
        <v>6</v>
      </c>
      <c r="D159" s="64"/>
      <c r="E159" s="64"/>
      <c r="F159" s="112"/>
      <c r="G159" s="147">
        <f>+SUM(C159:F159)</f>
        <v>6</v>
      </c>
      <c r="I159" s="92"/>
      <c r="J159" s="142">
        <v>6</v>
      </c>
      <c r="L159"/>
      <c r="M159"/>
    </row>
    <row r="160" spans="2:13" ht="18" outlineLevel="1" x14ac:dyDescent="0.3">
      <c r="B160" s="13" t="s">
        <v>23</v>
      </c>
      <c r="C160" s="42"/>
      <c r="D160" s="42"/>
      <c r="E160" s="42"/>
      <c r="F160" s="110"/>
      <c r="G160" s="146"/>
      <c r="I160" s="153"/>
      <c r="J160" s="141"/>
      <c r="L160"/>
      <c r="M160"/>
    </row>
    <row r="161" spans="1:13" ht="18" outlineLevel="1" x14ac:dyDescent="0.3">
      <c r="B161" s="44" t="s">
        <v>24</v>
      </c>
      <c r="C161" s="45">
        <v>5.203E-2</v>
      </c>
      <c r="D161" s="46">
        <v>-9.4379999999999985E-3</v>
      </c>
      <c r="E161" s="46">
        <v>6.05E-5</v>
      </c>
      <c r="F161" s="103">
        <v>9.3606204999999984E-2</v>
      </c>
      <c r="G161" s="143">
        <f>+SUM(C161:F161)</f>
        <v>0.13625870499999998</v>
      </c>
      <c r="I161" s="48">
        <v>0</v>
      </c>
      <c r="J161" s="138">
        <v>0.13625870499999998</v>
      </c>
      <c r="L161"/>
      <c r="M161"/>
    </row>
    <row r="162" spans="1:13" ht="18" outlineLevel="1" x14ac:dyDescent="0.3">
      <c r="B162" s="50" t="s">
        <v>25</v>
      </c>
      <c r="C162" s="51">
        <v>6.5339999999999995E-2</v>
      </c>
      <c r="D162" s="52">
        <v>-9.4379999999999985E-3</v>
      </c>
      <c r="E162" s="52">
        <v>6.05E-5</v>
      </c>
      <c r="F162" s="105">
        <v>9.3606204999999984E-2</v>
      </c>
      <c r="G162" s="144">
        <f>+SUM(C162:F162)</f>
        <v>0.14956870499999997</v>
      </c>
      <c r="I162" s="54">
        <v>0</v>
      </c>
      <c r="J162" s="139">
        <v>0.14956870499999997</v>
      </c>
      <c r="L162"/>
      <c r="M162"/>
    </row>
    <row r="163" spans="1:13" ht="18" outlineLevel="1" x14ac:dyDescent="0.3">
      <c r="B163" s="50" t="s">
        <v>26</v>
      </c>
      <c r="C163" s="51">
        <v>7.986E-2</v>
      </c>
      <c r="D163" s="52">
        <v>-9.4379999999999985E-3</v>
      </c>
      <c r="E163" s="52">
        <v>6.05E-5</v>
      </c>
      <c r="F163" s="105">
        <v>9.3606204999999984E-2</v>
      </c>
      <c r="G163" s="144">
        <f>+SUM(C163:F163)</f>
        <v>0.164088705</v>
      </c>
      <c r="I163" s="54">
        <v>0</v>
      </c>
      <c r="J163" s="139">
        <v>0.164088705</v>
      </c>
      <c r="L163"/>
      <c r="M163"/>
    </row>
    <row r="164" spans="1:13" ht="18.600000000000001" outlineLevel="1" thickBot="1" x14ac:dyDescent="0.35">
      <c r="B164" s="56" t="s">
        <v>27</v>
      </c>
      <c r="C164" s="57">
        <v>0.10648000000000001</v>
      </c>
      <c r="D164" s="58">
        <v>-9.4379999999999985E-3</v>
      </c>
      <c r="E164" s="58">
        <v>6.05E-5</v>
      </c>
      <c r="F164" s="108">
        <v>9.3606204999999984E-2</v>
      </c>
      <c r="G164" s="145">
        <f>+SUM(C164:F164)</f>
        <v>0.19070870499999998</v>
      </c>
      <c r="I164" s="60">
        <v>0</v>
      </c>
      <c r="J164" s="140">
        <v>0.19070870499999998</v>
      </c>
      <c r="L164"/>
      <c r="M164"/>
    </row>
    <row r="165" spans="1:13" ht="18" outlineLevel="1" x14ac:dyDescent="0.3">
      <c r="B165" s="13" t="s">
        <v>28</v>
      </c>
      <c r="C165" s="42"/>
      <c r="D165" s="42"/>
      <c r="E165" s="42"/>
      <c r="F165" s="110"/>
      <c r="G165" s="146"/>
      <c r="I165" s="153"/>
      <c r="J165" s="141"/>
      <c r="L165"/>
      <c r="M165"/>
    </row>
    <row r="166" spans="1:13" ht="18" outlineLevel="1" x14ac:dyDescent="0.3">
      <c r="B166" s="44" t="s">
        <v>17</v>
      </c>
      <c r="C166" s="45">
        <v>2.5409999999999999E-2</v>
      </c>
      <c r="D166" s="46">
        <v>-9.4379999999999985E-3</v>
      </c>
      <c r="E166" s="46">
        <v>6.05E-5</v>
      </c>
      <c r="F166" s="103">
        <v>9.3606204999999984E-2</v>
      </c>
      <c r="G166" s="143">
        <f>+SUM(C166:F166)</f>
        <v>0.10963870499999999</v>
      </c>
      <c r="I166" s="48">
        <v>0</v>
      </c>
      <c r="J166" s="138">
        <v>0.10963870499999999</v>
      </c>
      <c r="L166"/>
      <c r="M166"/>
    </row>
    <row r="167" spans="1:13" ht="18" outlineLevel="1" x14ac:dyDescent="0.3">
      <c r="B167" s="50" t="s">
        <v>54</v>
      </c>
      <c r="C167" s="51">
        <v>2.904E-2</v>
      </c>
      <c r="D167" s="52">
        <v>-9.4379999999999985E-3</v>
      </c>
      <c r="E167" s="52">
        <v>6.05E-5</v>
      </c>
      <c r="F167" s="105">
        <v>9.3606204999999984E-2</v>
      </c>
      <c r="G167" s="144">
        <f>+SUM(C167:F167)</f>
        <v>0.11326870499999998</v>
      </c>
      <c r="I167" s="54">
        <v>0</v>
      </c>
      <c r="J167" s="139">
        <v>0.11326870499999998</v>
      </c>
      <c r="L167"/>
      <c r="M167"/>
    </row>
    <row r="168" spans="1:13" ht="18.600000000000001" outlineLevel="1" thickBot="1" x14ac:dyDescent="0.35">
      <c r="B168" s="56" t="s">
        <v>55</v>
      </c>
      <c r="C168" s="57">
        <v>1.694E-2</v>
      </c>
      <c r="D168" s="58">
        <v>-9.4379999999999985E-3</v>
      </c>
      <c r="E168" s="58">
        <v>6.05E-5</v>
      </c>
      <c r="F168" s="108">
        <v>9.3606204999999984E-2</v>
      </c>
      <c r="G168" s="145">
        <f>+SUM(C168:F168)</f>
        <v>0.10116870499999998</v>
      </c>
      <c r="I168" s="60">
        <v>0</v>
      </c>
      <c r="J168" s="140">
        <v>0.10116870499999998</v>
      </c>
      <c r="L168"/>
      <c r="M168"/>
    </row>
    <row r="169" spans="1:13" x14ac:dyDescent="0.3">
      <c r="L169"/>
      <c r="M169"/>
    </row>
    <row r="170" spans="1:13" ht="15" thickBot="1" x14ac:dyDescent="0.35">
      <c r="L170"/>
      <c r="M170"/>
    </row>
    <row r="171" spans="1:13" ht="86.4" x14ac:dyDescent="0.3">
      <c r="A171" s="29">
        <v>45078</v>
      </c>
      <c r="B171" s="30" t="str">
        <f>+B$36</f>
        <v>Tarifų planas</v>
      </c>
      <c r="C171" s="31" t="str">
        <f t="shared" ref="C171:G171" si="71">+C$36</f>
        <v>Persiuntimo paslaugos kaina</v>
      </c>
      <c r="D171" s="32" t="str">
        <f t="shared" si="71"/>
        <v>VIAP kaina</v>
      </c>
      <c r="E171" s="32" t="str">
        <f t="shared" si="71"/>
        <v>Papildomos dedamosios prie elektros energijos persiuntimo kaina</v>
      </c>
      <c r="F171" s="33" t="str">
        <f t="shared" si="71"/>
        <v>Garantinio tiekimo (energijos) kaina</v>
      </c>
      <c r="G171" s="93" t="str">
        <f t="shared" si="71"/>
        <v>Galutinė kaina buitiniam vartotojui, kuriam užtikrinamas garantinis tiekimas</v>
      </c>
      <c r="I171" s="34" t="str">
        <f t="shared" ref="I171:J171" si="72">+I$36</f>
        <v>Valstybės taikomas dalinis tiekimo kainos kompensavimas</v>
      </c>
      <c r="J171" s="93" t="str">
        <f t="shared" si="72"/>
        <v>Galutinė kaina įvertinus kompensaciją</v>
      </c>
      <c r="L171"/>
      <c r="M171"/>
    </row>
    <row r="172" spans="1:13" ht="15" outlineLevel="1" thickBot="1" x14ac:dyDescent="0.35">
      <c r="B172" s="36"/>
      <c r="C172" s="37" t="str">
        <f>+C$37</f>
        <v>A</v>
      </c>
      <c r="D172" s="38" t="str">
        <f t="shared" ref="D172:G172" si="73">+D$37</f>
        <v>B</v>
      </c>
      <c r="E172" s="38" t="str">
        <f t="shared" si="73"/>
        <v>C</v>
      </c>
      <c r="F172" s="39" t="str">
        <f t="shared" si="73"/>
        <v>D</v>
      </c>
      <c r="G172" s="94" t="str">
        <f t="shared" si="73"/>
        <v>E=A+B+C+D</v>
      </c>
      <c r="I172" s="40" t="s">
        <v>65</v>
      </c>
      <c r="J172" s="94" t="s">
        <v>69</v>
      </c>
      <c r="L172"/>
      <c r="M172"/>
    </row>
    <row r="173" spans="1:13" ht="18" outlineLevel="1" x14ac:dyDescent="0.3">
      <c r="B173" s="13" t="s">
        <v>16</v>
      </c>
      <c r="C173" s="42"/>
      <c r="D173" s="42"/>
      <c r="E173" s="42"/>
      <c r="F173" s="42"/>
      <c r="G173" s="95"/>
      <c r="I173" s="153"/>
      <c r="J173" s="154"/>
      <c r="L173"/>
      <c r="M173"/>
    </row>
    <row r="174" spans="1:13" ht="18" outlineLevel="1" x14ac:dyDescent="0.3">
      <c r="B174" s="44" t="s">
        <v>17</v>
      </c>
      <c r="C174" s="148">
        <v>8.4699999999999998E-2</v>
      </c>
      <c r="D174" s="70">
        <v>-9.4379999999999985E-3</v>
      </c>
      <c r="E174" s="70">
        <v>6.05E-5</v>
      </c>
      <c r="F174" s="71">
        <v>0.10856482999999997</v>
      </c>
      <c r="G174" s="143">
        <f t="shared" ref="G174:G176" si="74">+SUM(C174:F174)</f>
        <v>0.18388732999999996</v>
      </c>
      <c r="I174" s="48">
        <v>0</v>
      </c>
      <c r="J174" s="138">
        <v>0.18388732999999996</v>
      </c>
      <c r="L174"/>
      <c r="M174"/>
    </row>
    <row r="175" spans="1:13" ht="18" outlineLevel="1" x14ac:dyDescent="0.3">
      <c r="B175" s="50" t="s">
        <v>54</v>
      </c>
      <c r="C175" s="149">
        <v>9.6799999999999997E-2</v>
      </c>
      <c r="D175" s="75">
        <v>-9.4379999999999985E-3</v>
      </c>
      <c r="E175" s="75">
        <v>6.05E-5</v>
      </c>
      <c r="F175" s="76">
        <v>0.10856482999999997</v>
      </c>
      <c r="G175" s="144">
        <f t="shared" si="74"/>
        <v>0.19598732999999996</v>
      </c>
      <c r="I175" s="54">
        <v>0</v>
      </c>
      <c r="J175" s="139">
        <v>0.19598732999999996</v>
      </c>
      <c r="L175"/>
      <c r="M175"/>
    </row>
    <row r="176" spans="1:13" ht="18.600000000000001" outlineLevel="1" thickBot="1" x14ac:dyDescent="0.35">
      <c r="B176" s="56" t="s">
        <v>55</v>
      </c>
      <c r="C176" s="150">
        <v>5.6869999999999997E-2</v>
      </c>
      <c r="D176" s="80">
        <v>-9.4379999999999985E-3</v>
      </c>
      <c r="E176" s="80">
        <v>6.05E-5</v>
      </c>
      <c r="F176" s="81">
        <v>0.10856482999999997</v>
      </c>
      <c r="G176" s="145">
        <f t="shared" si="74"/>
        <v>0.15605732999999997</v>
      </c>
      <c r="I176" s="60">
        <v>0</v>
      </c>
      <c r="J176" s="140">
        <v>0.15605732999999997</v>
      </c>
      <c r="L176"/>
      <c r="M176"/>
    </row>
    <row r="177" spans="2:13" ht="18" outlineLevel="1" x14ac:dyDescent="0.3">
      <c r="B177" s="13" t="s">
        <v>20</v>
      </c>
      <c r="C177" s="151"/>
      <c r="D177" s="67"/>
      <c r="E177" s="67"/>
      <c r="F177" s="67"/>
      <c r="G177" s="146"/>
      <c r="I177" s="153"/>
      <c r="J177" s="141"/>
      <c r="L177"/>
      <c r="M177"/>
    </row>
    <row r="178" spans="2:13" ht="18" outlineLevel="1" x14ac:dyDescent="0.3">
      <c r="B178" s="44" t="s">
        <v>17</v>
      </c>
      <c r="C178" s="148">
        <v>6.8970000000000004E-2</v>
      </c>
      <c r="D178" s="70">
        <v>-9.4379999999999985E-3</v>
      </c>
      <c r="E178" s="70">
        <v>6.05E-5</v>
      </c>
      <c r="F178" s="71">
        <v>0.10856482999999997</v>
      </c>
      <c r="G178" s="143">
        <f t="shared" ref="G178:G180" si="75">+SUM(C178:F178)</f>
        <v>0.16815732999999997</v>
      </c>
      <c r="I178" s="48">
        <v>0</v>
      </c>
      <c r="J178" s="138">
        <v>0.16815732999999997</v>
      </c>
      <c r="L178"/>
      <c r="M178"/>
    </row>
    <row r="179" spans="2:13" ht="18" outlineLevel="1" x14ac:dyDescent="0.3">
      <c r="B179" s="50" t="s">
        <v>54</v>
      </c>
      <c r="C179" s="149">
        <v>7.8649999999999998E-2</v>
      </c>
      <c r="D179" s="75">
        <v>-9.4379999999999985E-3</v>
      </c>
      <c r="E179" s="75">
        <v>6.05E-5</v>
      </c>
      <c r="F179" s="76">
        <v>0.10856482999999997</v>
      </c>
      <c r="G179" s="144">
        <f t="shared" si="75"/>
        <v>0.17783732999999996</v>
      </c>
      <c r="I179" s="54">
        <v>0</v>
      </c>
      <c r="J179" s="139">
        <v>0.17783732999999996</v>
      </c>
      <c r="L179"/>
      <c r="M179"/>
    </row>
    <row r="180" spans="2:13" ht="18" outlineLevel="1" x14ac:dyDescent="0.3">
      <c r="B180" s="50" t="s">
        <v>55</v>
      </c>
      <c r="C180" s="149">
        <v>4.7190000000000003E-2</v>
      </c>
      <c r="D180" s="75">
        <v>-9.4379999999999985E-3</v>
      </c>
      <c r="E180" s="75">
        <v>6.05E-5</v>
      </c>
      <c r="F180" s="76">
        <v>0.10856482999999997</v>
      </c>
      <c r="G180" s="144">
        <f t="shared" si="75"/>
        <v>0.14637732999999997</v>
      </c>
      <c r="I180" s="54">
        <v>0</v>
      </c>
      <c r="J180" s="139">
        <v>0.14637732999999997</v>
      </c>
      <c r="L180"/>
      <c r="M180"/>
    </row>
    <row r="181" spans="2:13" ht="18.600000000000001" outlineLevel="1" thickBot="1" x14ac:dyDescent="0.35">
      <c r="B181" s="56" t="s">
        <v>21</v>
      </c>
      <c r="C181" s="85">
        <v>3</v>
      </c>
      <c r="D181" s="86"/>
      <c r="E181" s="86"/>
      <c r="F181" s="87"/>
      <c r="G181" s="152">
        <f>+SUM(C181:F181)</f>
        <v>3</v>
      </c>
      <c r="I181" s="92"/>
      <c r="J181" s="142">
        <v>3</v>
      </c>
      <c r="L181"/>
      <c r="M181"/>
    </row>
    <row r="182" spans="2:13" ht="18" outlineLevel="1" x14ac:dyDescent="0.3">
      <c r="B182" s="13" t="s">
        <v>22</v>
      </c>
      <c r="C182" s="151"/>
      <c r="D182" s="67"/>
      <c r="E182" s="67"/>
      <c r="F182" s="67"/>
      <c r="G182" s="146"/>
      <c r="I182" s="153"/>
      <c r="J182" s="141"/>
      <c r="L182"/>
      <c r="M182"/>
    </row>
    <row r="183" spans="2:13" ht="18" outlineLevel="1" x14ac:dyDescent="0.3">
      <c r="B183" s="44" t="s">
        <v>17</v>
      </c>
      <c r="C183" s="148">
        <v>6.5339999999999995E-2</v>
      </c>
      <c r="D183" s="70">
        <v>-9.4379999999999985E-3</v>
      </c>
      <c r="E183" s="70">
        <v>6.05E-5</v>
      </c>
      <c r="F183" s="71">
        <v>0.10856482999999997</v>
      </c>
      <c r="G183" s="143">
        <f t="shared" ref="G183:G186" si="76">+SUM(C183:F183)</f>
        <v>0.16452732999999997</v>
      </c>
      <c r="I183" s="48">
        <v>0</v>
      </c>
      <c r="J183" s="138">
        <v>0.16452732999999997</v>
      </c>
      <c r="L183"/>
      <c r="M183"/>
    </row>
    <row r="184" spans="2:13" ht="18" outlineLevel="1" x14ac:dyDescent="0.3">
      <c r="B184" s="50" t="s">
        <v>54</v>
      </c>
      <c r="C184" s="149">
        <v>7.3810000000000001E-2</v>
      </c>
      <c r="D184" s="75">
        <v>-9.4379999999999985E-3</v>
      </c>
      <c r="E184" s="75">
        <v>6.05E-5</v>
      </c>
      <c r="F184" s="76">
        <v>0.10856482999999997</v>
      </c>
      <c r="G184" s="144">
        <f t="shared" si="76"/>
        <v>0.17299732999999998</v>
      </c>
      <c r="I184" s="54">
        <v>0</v>
      </c>
      <c r="J184" s="139">
        <v>0.17299732999999998</v>
      </c>
      <c r="L184"/>
      <c r="M184"/>
    </row>
    <row r="185" spans="2:13" ht="18" outlineLevel="1" x14ac:dyDescent="0.3">
      <c r="B185" s="50" t="s">
        <v>55</v>
      </c>
      <c r="C185" s="149">
        <v>4.4769999999999997E-2</v>
      </c>
      <c r="D185" s="75">
        <v>-9.4379999999999985E-3</v>
      </c>
      <c r="E185" s="75">
        <v>6.05E-5</v>
      </c>
      <c r="F185" s="76">
        <v>0.10856482999999997</v>
      </c>
      <c r="G185" s="144">
        <f t="shared" si="76"/>
        <v>0.14395732999999997</v>
      </c>
      <c r="I185" s="54">
        <v>0</v>
      </c>
      <c r="J185" s="139">
        <v>0.14395732999999997</v>
      </c>
      <c r="L185"/>
      <c r="M185"/>
    </row>
    <row r="186" spans="2:13" ht="18.600000000000001" outlineLevel="1" thickBot="1" x14ac:dyDescent="0.35">
      <c r="B186" s="56" t="s">
        <v>21</v>
      </c>
      <c r="C186" s="85">
        <v>6</v>
      </c>
      <c r="D186" s="86"/>
      <c r="E186" s="86"/>
      <c r="F186" s="87"/>
      <c r="G186" s="152">
        <f t="shared" si="76"/>
        <v>6</v>
      </c>
      <c r="I186" s="92"/>
      <c r="J186" s="142">
        <v>6</v>
      </c>
      <c r="L186"/>
      <c r="M186"/>
    </row>
    <row r="187" spans="2:13" ht="18" outlineLevel="1" x14ac:dyDescent="0.3">
      <c r="B187" s="13" t="s">
        <v>23</v>
      </c>
      <c r="C187" s="151"/>
      <c r="D187" s="67"/>
      <c r="E187" s="67"/>
      <c r="F187" s="67"/>
      <c r="G187" s="146"/>
      <c r="I187" s="153"/>
      <c r="J187" s="141"/>
      <c r="L187"/>
      <c r="M187"/>
    </row>
    <row r="188" spans="2:13" ht="18" outlineLevel="1" x14ac:dyDescent="0.3">
      <c r="B188" s="44" t="s">
        <v>24</v>
      </c>
      <c r="C188" s="148">
        <v>5.203E-2</v>
      </c>
      <c r="D188" s="70">
        <v>-9.4379999999999985E-3</v>
      </c>
      <c r="E188" s="70">
        <v>6.05E-5</v>
      </c>
      <c r="F188" s="71">
        <v>0.10856482999999997</v>
      </c>
      <c r="G188" s="143">
        <f t="shared" ref="G188:G191" si="77">+SUM(C188:F188)</f>
        <v>0.15121732999999998</v>
      </c>
      <c r="I188" s="48">
        <v>0</v>
      </c>
      <c r="J188" s="138">
        <v>0.15121732999999998</v>
      </c>
      <c r="L188"/>
      <c r="M188"/>
    </row>
    <row r="189" spans="2:13" ht="18" outlineLevel="1" x14ac:dyDescent="0.3">
      <c r="B189" s="50" t="s">
        <v>25</v>
      </c>
      <c r="C189" s="149">
        <v>6.5339999999999995E-2</v>
      </c>
      <c r="D189" s="75">
        <v>-9.4379999999999985E-3</v>
      </c>
      <c r="E189" s="75">
        <v>6.05E-5</v>
      </c>
      <c r="F189" s="76">
        <v>0.10856482999999997</v>
      </c>
      <c r="G189" s="144">
        <f t="shared" si="77"/>
        <v>0.16452732999999997</v>
      </c>
      <c r="I189" s="54">
        <v>0</v>
      </c>
      <c r="J189" s="139">
        <v>0.16452732999999997</v>
      </c>
      <c r="L189"/>
      <c r="M189"/>
    </row>
    <row r="190" spans="2:13" ht="18" outlineLevel="1" x14ac:dyDescent="0.3">
      <c r="B190" s="50" t="s">
        <v>26</v>
      </c>
      <c r="C190" s="149">
        <v>7.986E-2</v>
      </c>
      <c r="D190" s="75">
        <v>-9.4379999999999985E-3</v>
      </c>
      <c r="E190" s="75">
        <v>6.05E-5</v>
      </c>
      <c r="F190" s="76">
        <v>0.10856482999999997</v>
      </c>
      <c r="G190" s="144">
        <f t="shared" si="77"/>
        <v>0.17904732999999998</v>
      </c>
      <c r="I190" s="54">
        <v>0</v>
      </c>
      <c r="J190" s="139">
        <v>0.17904732999999998</v>
      </c>
      <c r="L190"/>
      <c r="M190"/>
    </row>
    <row r="191" spans="2:13" ht="18.600000000000001" outlineLevel="1" thickBot="1" x14ac:dyDescent="0.35">
      <c r="B191" s="56" t="s">
        <v>27</v>
      </c>
      <c r="C191" s="150">
        <v>0.10648000000000001</v>
      </c>
      <c r="D191" s="80">
        <v>-9.4379999999999985E-3</v>
      </c>
      <c r="E191" s="80">
        <v>6.05E-5</v>
      </c>
      <c r="F191" s="81">
        <v>0.10856482999999997</v>
      </c>
      <c r="G191" s="145">
        <f t="shared" si="77"/>
        <v>0.20566732999999998</v>
      </c>
      <c r="I191" s="60">
        <v>0</v>
      </c>
      <c r="J191" s="140">
        <v>0.20566732999999998</v>
      </c>
      <c r="L191"/>
      <c r="M191"/>
    </row>
    <row r="192" spans="2:13" ht="18" outlineLevel="1" x14ac:dyDescent="0.3">
      <c r="B192" s="13" t="s">
        <v>28</v>
      </c>
      <c r="C192" s="151"/>
      <c r="D192" s="67"/>
      <c r="E192" s="67"/>
      <c r="F192" s="67"/>
      <c r="G192" s="146"/>
      <c r="I192" s="153"/>
      <c r="J192" s="141"/>
      <c r="L192"/>
      <c r="M192"/>
    </row>
    <row r="193" spans="1:13" ht="18" outlineLevel="1" x14ac:dyDescent="0.3">
      <c r="B193" s="44" t="s">
        <v>17</v>
      </c>
      <c r="C193" s="148">
        <v>2.5409999999999999E-2</v>
      </c>
      <c r="D193" s="70">
        <v>-9.4379999999999985E-3</v>
      </c>
      <c r="E193" s="70">
        <v>6.05E-5</v>
      </c>
      <c r="F193" s="71">
        <v>0.10856482999999997</v>
      </c>
      <c r="G193" s="143">
        <f t="shared" ref="G193:G194" si="78">+SUM(C193:F193)</f>
        <v>0.12459732999999998</v>
      </c>
      <c r="I193" s="48">
        <v>0</v>
      </c>
      <c r="J193" s="138">
        <v>0.12459732999999998</v>
      </c>
      <c r="L193"/>
      <c r="M193"/>
    </row>
    <row r="194" spans="1:13" ht="18" outlineLevel="1" x14ac:dyDescent="0.3">
      <c r="B194" s="50" t="s">
        <v>54</v>
      </c>
      <c r="C194" s="149">
        <v>2.904E-2</v>
      </c>
      <c r="D194" s="75">
        <v>-9.4379999999999985E-3</v>
      </c>
      <c r="E194" s="75">
        <v>6.05E-5</v>
      </c>
      <c r="F194" s="76">
        <v>0.10856482999999997</v>
      </c>
      <c r="G194" s="144">
        <f t="shared" si="78"/>
        <v>0.12822732999999997</v>
      </c>
      <c r="I194" s="54">
        <v>0</v>
      </c>
      <c r="J194" s="139">
        <v>0.12822732999999997</v>
      </c>
      <c r="L194"/>
      <c r="M194"/>
    </row>
    <row r="195" spans="1:13" ht="18.600000000000001" outlineLevel="1" thickBot="1" x14ac:dyDescent="0.35">
      <c r="B195" s="56" t="s">
        <v>55</v>
      </c>
      <c r="C195" s="150">
        <v>1.694E-2</v>
      </c>
      <c r="D195" s="80">
        <v>-9.4379999999999985E-3</v>
      </c>
      <c r="E195" s="80">
        <v>6.05E-5</v>
      </c>
      <c r="F195" s="81">
        <v>0.10856482999999997</v>
      </c>
      <c r="G195" s="145">
        <f>+SUM(C195:F195)</f>
        <v>0.11612732999999997</v>
      </c>
      <c r="I195" s="60">
        <v>0</v>
      </c>
      <c r="J195" s="140">
        <v>0.11612732999999997</v>
      </c>
      <c r="L195"/>
      <c r="M195"/>
    </row>
    <row r="196" spans="1:13" x14ac:dyDescent="0.3">
      <c r="L196"/>
      <c r="M196"/>
    </row>
    <row r="197" spans="1:13" ht="15" thickBot="1" x14ac:dyDescent="0.35">
      <c r="L197"/>
      <c r="M197"/>
    </row>
    <row r="198" spans="1:13" ht="86.4" x14ac:dyDescent="0.3">
      <c r="A198" s="29">
        <v>45108</v>
      </c>
      <c r="B198" s="30" t="str">
        <f>+B$36</f>
        <v>Tarifų planas</v>
      </c>
      <c r="C198" s="31" t="str">
        <f t="shared" ref="C198:F198" si="79">+C$36</f>
        <v>Persiuntimo paslaugos kaina</v>
      </c>
      <c r="D198" s="32" t="str">
        <f t="shared" si="79"/>
        <v>VIAP kaina</v>
      </c>
      <c r="E198" s="32" t="str">
        <f t="shared" si="79"/>
        <v>Papildomos dedamosios prie elektros energijos persiuntimo kaina</v>
      </c>
      <c r="F198" s="33" t="str">
        <f t="shared" si="79"/>
        <v>Garantinio tiekimo (energijos) kaina</v>
      </c>
      <c r="G198" s="133" t="str">
        <f>+G$36</f>
        <v>Galutinė kaina buitiniam vartotojui, kuriam užtikrinamas garantinis tiekimas</v>
      </c>
      <c r="I198" s="1" t="s">
        <v>78</v>
      </c>
      <c r="L198"/>
      <c r="M198"/>
    </row>
    <row r="199" spans="1:13" ht="15" outlineLevel="1" thickBot="1" x14ac:dyDescent="0.35">
      <c r="B199" s="36"/>
      <c r="C199" s="37" t="str">
        <f>+C$37</f>
        <v>A</v>
      </c>
      <c r="D199" s="38" t="str">
        <f t="shared" ref="D199:G199" si="80">+D$37</f>
        <v>B</v>
      </c>
      <c r="E199" s="38" t="str">
        <f t="shared" si="80"/>
        <v>C</v>
      </c>
      <c r="F199" s="39" t="str">
        <f t="shared" si="80"/>
        <v>D</v>
      </c>
      <c r="G199" s="12" t="str">
        <f t="shared" si="80"/>
        <v>E=A+B+C+D</v>
      </c>
      <c r="L199"/>
      <c r="M199"/>
    </row>
    <row r="200" spans="1:13" ht="15.6" outlineLevel="1" x14ac:dyDescent="0.3">
      <c r="B200" s="13" t="s">
        <v>16</v>
      </c>
      <c r="C200" s="42"/>
      <c r="D200" s="42"/>
      <c r="E200" s="42"/>
      <c r="F200" s="42"/>
      <c r="G200" s="131"/>
      <c r="L200"/>
      <c r="M200"/>
    </row>
    <row r="201" spans="1:13" ht="18" outlineLevel="1" x14ac:dyDescent="0.3">
      <c r="B201" s="44" t="s">
        <v>17</v>
      </c>
      <c r="C201" s="45">
        <v>8.4699999999999998E-2</v>
      </c>
      <c r="D201" s="46">
        <v>-9.4379999999999985E-3</v>
      </c>
      <c r="E201" s="46">
        <v>6.05E-5</v>
      </c>
      <c r="F201" s="103">
        <v>0.13734104999999996</v>
      </c>
      <c r="G201" s="143">
        <f>+SUM(C201:F201)</f>
        <v>0.21266354999999998</v>
      </c>
      <c r="L201"/>
      <c r="M201"/>
    </row>
    <row r="202" spans="1:13" ht="18" outlineLevel="1" x14ac:dyDescent="0.3">
      <c r="B202" s="50" t="s">
        <v>18</v>
      </c>
      <c r="C202" s="51">
        <v>9.6799999999999997E-2</v>
      </c>
      <c r="D202" s="52">
        <v>-9.4379999999999985E-3</v>
      </c>
      <c r="E202" s="52">
        <v>6.05E-5</v>
      </c>
      <c r="F202" s="105">
        <v>0.13734104999999996</v>
      </c>
      <c r="G202" s="144">
        <f>+SUM(C202:F202)</f>
        <v>0.22476354999999998</v>
      </c>
      <c r="L202"/>
      <c r="M202"/>
    </row>
    <row r="203" spans="1:13" ht="18.600000000000001" outlineLevel="1" thickBot="1" x14ac:dyDescent="0.35">
      <c r="B203" s="56" t="s">
        <v>19</v>
      </c>
      <c r="C203" s="57">
        <v>5.6869999999999997E-2</v>
      </c>
      <c r="D203" s="58">
        <v>-9.4379999999999985E-3</v>
      </c>
      <c r="E203" s="58">
        <v>6.05E-5</v>
      </c>
      <c r="F203" s="108">
        <v>0.13734104999999996</v>
      </c>
      <c r="G203" s="145">
        <f>+SUM(C203:F203)</f>
        <v>0.18483354999999996</v>
      </c>
      <c r="L203"/>
      <c r="M203"/>
    </row>
    <row r="204" spans="1:13" ht="17.399999999999999" outlineLevel="1" x14ac:dyDescent="0.3">
      <c r="B204" s="13" t="s">
        <v>20</v>
      </c>
      <c r="C204" s="42"/>
      <c r="D204" s="42"/>
      <c r="E204" s="42"/>
      <c r="F204" s="110"/>
      <c r="G204" s="146"/>
      <c r="L204"/>
      <c r="M204"/>
    </row>
    <row r="205" spans="1:13" ht="18" outlineLevel="1" x14ac:dyDescent="0.3">
      <c r="B205" s="44" t="s">
        <v>17</v>
      </c>
      <c r="C205" s="45">
        <v>6.8970000000000004E-2</v>
      </c>
      <c r="D205" s="46">
        <v>-9.4379999999999985E-3</v>
      </c>
      <c r="E205" s="46">
        <v>6.05E-5</v>
      </c>
      <c r="F205" s="103">
        <v>0.13734104999999996</v>
      </c>
      <c r="G205" s="143">
        <f>+SUM(C205:F205)</f>
        <v>0.19693354999999996</v>
      </c>
      <c r="L205"/>
      <c r="M205"/>
    </row>
    <row r="206" spans="1:13" ht="18" outlineLevel="1" x14ac:dyDescent="0.3">
      <c r="B206" s="50" t="s">
        <v>18</v>
      </c>
      <c r="C206" s="51">
        <v>7.8649999999999998E-2</v>
      </c>
      <c r="D206" s="52">
        <v>-9.4379999999999985E-3</v>
      </c>
      <c r="E206" s="52">
        <v>6.05E-5</v>
      </c>
      <c r="F206" s="105">
        <v>0.13734104999999996</v>
      </c>
      <c r="G206" s="144">
        <f>+SUM(C206:F206)</f>
        <v>0.20661354999999998</v>
      </c>
      <c r="L206"/>
      <c r="M206"/>
    </row>
    <row r="207" spans="1:13" ht="18" outlineLevel="1" x14ac:dyDescent="0.3">
      <c r="B207" s="50" t="s">
        <v>19</v>
      </c>
      <c r="C207" s="51">
        <v>4.7190000000000003E-2</v>
      </c>
      <c r="D207" s="52">
        <v>-9.4379999999999985E-3</v>
      </c>
      <c r="E207" s="52">
        <v>6.05E-5</v>
      </c>
      <c r="F207" s="105">
        <v>0.13734104999999996</v>
      </c>
      <c r="G207" s="144">
        <f>+SUM(C207:F207)</f>
        <v>0.17515354999999996</v>
      </c>
      <c r="L207"/>
      <c r="M207"/>
    </row>
    <row r="208" spans="1:13" ht="18.600000000000001" outlineLevel="1" thickBot="1" x14ac:dyDescent="0.35">
      <c r="B208" s="56" t="s">
        <v>21</v>
      </c>
      <c r="C208" s="63">
        <v>3</v>
      </c>
      <c r="D208" s="64"/>
      <c r="E208" s="64"/>
      <c r="F208" s="112"/>
      <c r="G208" s="147">
        <f>+SUM(C208:F208)</f>
        <v>3</v>
      </c>
      <c r="L208"/>
      <c r="M208"/>
    </row>
    <row r="209" spans="2:13" ht="17.399999999999999" outlineLevel="1" x14ac:dyDescent="0.3">
      <c r="B209" s="13" t="s">
        <v>22</v>
      </c>
      <c r="C209" s="42"/>
      <c r="D209" s="42"/>
      <c r="E209" s="42"/>
      <c r="F209" s="110"/>
      <c r="G209" s="146"/>
      <c r="L209"/>
      <c r="M209"/>
    </row>
    <row r="210" spans="2:13" ht="18" outlineLevel="1" x14ac:dyDescent="0.3">
      <c r="B210" s="44" t="s">
        <v>17</v>
      </c>
      <c r="C210" s="45">
        <v>6.5339999999999995E-2</v>
      </c>
      <c r="D210" s="46">
        <v>-9.4379999999999985E-3</v>
      </c>
      <c r="E210" s="46">
        <v>6.05E-5</v>
      </c>
      <c r="F210" s="103">
        <v>0.13734104999999996</v>
      </c>
      <c r="G210" s="143">
        <f>+SUM(C210:F210)</f>
        <v>0.19330354999999996</v>
      </c>
      <c r="L210"/>
      <c r="M210"/>
    </row>
    <row r="211" spans="2:13" ht="18" outlineLevel="1" x14ac:dyDescent="0.3">
      <c r="B211" s="50" t="s">
        <v>18</v>
      </c>
      <c r="C211" s="51">
        <v>7.3810000000000001E-2</v>
      </c>
      <c r="D211" s="52">
        <v>-9.4379999999999985E-3</v>
      </c>
      <c r="E211" s="52">
        <v>6.05E-5</v>
      </c>
      <c r="F211" s="105">
        <v>0.13734104999999996</v>
      </c>
      <c r="G211" s="144">
        <f>+SUM(C211:F211)</f>
        <v>0.20177354999999997</v>
      </c>
      <c r="L211"/>
      <c r="M211"/>
    </row>
    <row r="212" spans="2:13" ht="18" outlineLevel="1" x14ac:dyDescent="0.3">
      <c r="B212" s="50" t="s">
        <v>19</v>
      </c>
      <c r="C212" s="51">
        <v>4.4769999999999997E-2</v>
      </c>
      <c r="D212" s="52">
        <v>-9.4379999999999985E-3</v>
      </c>
      <c r="E212" s="52">
        <v>6.05E-5</v>
      </c>
      <c r="F212" s="105">
        <v>0.13734104999999996</v>
      </c>
      <c r="G212" s="144">
        <f>+SUM(C212:F212)</f>
        <v>0.17273354999999996</v>
      </c>
      <c r="L212"/>
      <c r="M212"/>
    </row>
    <row r="213" spans="2:13" ht="18.600000000000001" outlineLevel="1" thickBot="1" x14ac:dyDescent="0.35">
      <c r="B213" s="56" t="s">
        <v>21</v>
      </c>
      <c r="C213" s="63">
        <v>6</v>
      </c>
      <c r="D213" s="64"/>
      <c r="E213" s="64"/>
      <c r="F213" s="112"/>
      <c r="G213" s="147">
        <f>+SUM(C213:F213)</f>
        <v>6</v>
      </c>
      <c r="L213"/>
      <c r="M213"/>
    </row>
    <row r="214" spans="2:13" ht="17.399999999999999" outlineLevel="1" x14ac:dyDescent="0.3">
      <c r="B214" s="13" t="s">
        <v>23</v>
      </c>
      <c r="C214" s="42"/>
      <c r="D214" s="42"/>
      <c r="E214" s="42"/>
      <c r="F214" s="110"/>
      <c r="G214" s="146"/>
      <c r="L214"/>
      <c r="M214"/>
    </row>
    <row r="215" spans="2:13" ht="18" outlineLevel="1" x14ac:dyDescent="0.3">
      <c r="B215" s="44" t="s">
        <v>24</v>
      </c>
      <c r="C215" s="45">
        <v>5.203E-2</v>
      </c>
      <c r="D215" s="46">
        <v>-9.4379999999999985E-3</v>
      </c>
      <c r="E215" s="46">
        <v>6.05E-5</v>
      </c>
      <c r="F215" s="103">
        <v>0.13734104999999996</v>
      </c>
      <c r="G215" s="143">
        <f>+SUM(C215:F215)</f>
        <v>0.17999354999999997</v>
      </c>
      <c r="L215"/>
      <c r="M215"/>
    </row>
    <row r="216" spans="2:13" ht="18" outlineLevel="1" x14ac:dyDescent="0.3">
      <c r="B216" s="50" t="s">
        <v>25</v>
      </c>
      <c r="C216" s="51">
        <v>6.5339999999999995E-2</v>
      </c>
      <c r="D216" s="52">
        <v>-9.4379999999999985E-3</v>
      </c>
      <c r="E216" s="52">
        <v>6.05E-5</v>
      </c>
      <c r="F216" s="105">
        <v>0.13734104999999996</v>
      </c>
      <c r="G216" s="144">
        <f>+SUM(C216:F216)</f>
        <v>0.19330354999999996</v>
      </c>
      <c r="L216"/>
      <c r="M216"/>
    </row>
    <row r="217" spans="2:13" ht="18" outlineLevel="1" x14ac:dyDescent="0.3">
      <c r="B217" s="50" t="s">
        <v>26</v>
      </c>
      <c r="C217" s="51">
        <v>7.986E-2</v>
      </c>
      <c r="D217" s="52">
        <v>-9.4379999999999985E-3</v>
      </c>
      <c r="E217" s="52">
        <v>6.05E-5</v>
      </c>
      <c r="F217" s="105">
        <v>0.13734104999999996</v>
      </c>
      <c r="G217" s="144">
        <f>+SUM(C217:F217)</f>
        <v>0.20782354999999997</v>
      </c>
      <c r="L217"/>
      <c r="M217"/>
    </row>
    <row r="218" spans="2:13" ht="18.600000000000001" outlineLevel="1" thickBot="1" x14ac:dyDescent="0.35">
      <c r="B218" s="56" t="s">
        <v>27</v>
      </c>
      <c r="C218" s="57">
        <v>0.10648000000000001</v>
      </c>
      <c r="D218" s="58">
        <v>-9.4379999999999985E-3</v>
      </c>
      <c r="E218" s="58">
        <v>6.05E-5</v>
      </c>
      <c r="F218" s="108">
        <v>0.13734104999999996</v>
      </c>
      <c r="G218" s="145">
        <f>+SUM(C218:F218)</f>
        <v>0.23444354999999997</v>
      </c>
      <c r="L218"/>
      <c r="M218"/>
    </row>
    <row r="219" spans="2:13" ht="17.399999999999999" outlineLevel="1" x14ac:dyDescent="0.3">
      <c r="B219" s="13" t="s">
        <v>28</v>
      </c>
      <c r="C219" s="42"/>
      <c r="D219" s="42"/>
      <c r="E219" s="42"/>
      <c r="F219" s="110"/>
      <c r="G219" s="146"/>
      <c r="L219"/>
      <c r="M219"/>
    </row>
    <row r="220" spans="2:13" ht="18" outlineLevel="1" x14ac:dyDescent="0.3">
      <c r="B220" s="44" t="s">
        <v>17</v>
      </c>
      <c r="C220" s="45">
        <v>2.5409999999999999E-2</v>
      </c>
      <c r="D220" s="46">
        <v>-9.4379999999999985E-3</v>
      </c>
      <c r="E220" s="46">
        <v>6.05E-5</v>
      </c>
      <c r="F220" s="103">
        <v>0.13734104999999996</v>
      </c>
      <c r="G220" s="143">
        <f>+SUM(C220:F220)</f>
        <v>0.15337354999999997</v>
      </c>
      <c r="L220"/>
      <c r="M220"/>
    </row>
    <row r="221" spans="2:13" ht="18" outlineLevel="1" x14ac:dyDescent="0.3">
      <c r="B221" s="50" t="s">
        <v>18</v>
      </c>
      <c r="C221" s="51">
        <v>2.904E-2</v>
      </c>
      <c r="D221" s="52">
        <v>-9.4379999999999985E-3</v>
      </c>
      <c r="E221" s="52">
        <v>6.05E-5</v>
      </c>
      <c r="F221" s="105">
        <v>0.13734104999999996</v>
      </c>
      <c r="G221" s="144">
        <f>+SUM(C221:F221)</f>
        <v>0.15700354999999996</v>
      </c>
      <c r="L221"/>
      <c r="M221"/>
    </row>
    <row r="222" spans="2:13" ht="18.600000000000001" outlineLevel="1" thickBot="1" x14ac:dyDescent="0.35">
      <c r="B222" s="56" t="s">
        <v>19</v>
      </c>
      <c r="C222" s="57">
        <v>1.694E-2</v>
      </c>
      <c r="D222" s="58">
        <v>-9.4379999999999985E-3</v>
      </c>
      <c r="E222" s="58">
        <v>6.05E-5</v>
      </c>
      <c r="F222" s="108">
        <v>0.13734104999999996</v>
      </c>
      <c r="G222" s="145">
        <f>+SUM(C222:F222)</f>
        <v>0.14490354999999996</v>
      </c>
      <c r="L222"/>
      <c r="M222"/>
    </row>
    <row r="223" spans="2:13" x14ac:dyDescent="0.3">
      <c r="L223"/>
      <c r="M223"/>
    </row>
    <row r="224" spans="2:13" ht="15" thickBot="1" x14ac:dyDescent="0.35">
      <c r="L224"/>
      <c r="M224"/>
    </row>
    <row r="225" spans="1:13" ht="86.4" x14ac:dyDescent="0.3">
      <c r="A225" s="29">
        <v>45139</v>
      </c>
      <c r="B225" s="30" t="str">
        <f>+B$36</f>
        <v>Tarifų planas</v>
      </c>
      <c r="C225" s="31" t="str">
        <f t="shared" ref="C225:G225" si="81">+C$36</f>
        <v>Persiuntimo paslaugos kaina</v>
      </c>
      <c r="D225" s="32" t="str">
        <f t="shared" si="81"/>
        <v>VIAP kaina</v>
      </c>
      <c r="E225" s="32" t="str">
        <f t="shared" si="81"/>
        <v>Papildomos dedamosios prie elektros energijos persiuntimo kaina</v>
      </c>
      <c r="F225" s="33" t="str">
        <f t="shared" si="81"/>
        <v>Garantinio tiekimo (energijos) kaina</v>
      </c>
      <c r="G225" s="133" t="str">
        <f t="shared" si="81"/>
        <v>Galutinė kaina buitiniam vartotojui, kuriam užtikrinamas garantinis tiekimas</v>
      </c>
      <c r="L225"/>
      <c r="M225"/>
    </row>
    <row r="226" spans="1:13" ht="15" outlineLevel="1" thickBot="1" x14ac:dyDescent="0.35">
      <c r="B226" s="36"/>
      <c r="C226" s="37" t="str">
        <f>+C$37</f>
        <v>A</v>
      </c>
      <c r="D226" s="38" t="str">
        <f t="shared" ref="D226:G226" si="82">+D$37</f>
        <v>B</v>
      </c>
      <c r="E226" s="38" t="str">
        <f t="shared" si="82"/>
        <v>C</v>
      </c>
      <c r="F226" s="39" t="str">
        <f t="shared" si="82"/>
        <v>D</v>
      </c>
      <c r="G226" s="12" t="str">
        <f t="shared" si="82"/>
        <v>E=A+B+C+D</v>
      </c>
      <c r="L226"/>
      <c r="M226"/>
    </row>
    <row r="227" spans="1:13" ht="15.6" outlineLevel="1" x14ac:dyDescent="0.3">
      <c r="B227" s="13" t="s">
        <v>16</v>
      </c>
      <c r="C227" s="42"/>
      <c r="D227" s="42"/>
      <c r="E227" s="42"/>
      <c r="F227" s="42"/>
      <c r="G227" s="131"/>
      <c r="L227"/>
      <c r="M227"/>
    </row>
    <row r="228" spans="1:13" ht="18" outlineLevel="1" x14ac:dyDescent="0.3">
      <c r="B228" s="44" t="s">
        <v>17</v>
      </c>
      <c r="C228" s="45">
        <v>8.4699999999999998E-2</v>
      </c>
      <c r="D228" s="46">
        <v>-9.4379999999999985E-3</v>
      </c>
      <c r="E228" s="46">
        <v>6.05E-5</v>
      </c>
      <c r="F228" s="103">
        <v>0.11666335999999998</v>
      </c>
      <c r="G228" s="143">
        <v>0.19198585999999998</v>
      </c>
      <c r="L228"/>
      <c r="M228"/>
    </row>
    <row r="229" spans="1:13" ht="18" outlineLevel="1" x14ac:dyDescent="0.3">
      <c r="B229" s="50" t="s">
        <v>54</v>
      </c>
      <c r="C229" s="51">
        <v>9.6799999999999997E-2</v>
      </c>
      <c r="D229" s="52">
        <v>-9.4379999999999985E-3</v>
      </c>
      <c r="E229" s="52">
        <v>6.05E-5</v>
      </c>
      <c r="F229" s="105">
        <v>0.11666335999999998</v>
      </c>
      <c r="G229" s="144">
        <v>0.20408585999999998</v>
      </c>
      <c r="L229"/>
      <c r="M229"/>
    </row>
    <row r="230" spans="1:13" ht="18.600000000000001" outlineLevel="1" thickBot="1" x14ac:dyDescent="0.35">
      <c r="B230" s="56" t="s">
        <v>55</v>
      </c>
      <c r="C230" s="57">
        <v>5.6869999999999997E-2</v>
      </c>
      <c r="D230" s="58">
        <v>-9.4379999999999985E-3</v>
      </c>
      <c r="E230" s="58">
        <v>6.05E-5</v>
      </c>
      <c r="F230" s="108">
        <v>0.11666335999999998</v>
      </c>
      <c r="G230" s="145">
        <v>0.16415585999999999</v>
      </c>
      <c r="L230"/>
      <c r="M230"/>
    </row>
    <row r="231" spans="1:13" ht="17.399999999999999" outlineLevel="1" x14ac:dyDescent="0.3">
      <c r="B231" s="13" t="s">
        <v>20</v>
      </c>
      <c r="C231" s="42"/>
      <c r="D231" s="42"/>
      <c r="E231" s="42"/>
      <c r="F231" s="110"/>
      <c r="G231" s="146"/>
      <c r="L231"/>
      <c r="M231"/>
    </row>
    <row r="232" spans="1:13" ht="18" outlineLevel="1" x14ac:dyDescent="0.3">
      <c r="B232" s="44" t="s">
        <v>17</v>
      </c>
      <c r="C232" s="45">
        <v>6.8970000000000004E-2</v>
      </c>
      <c r="D232" s="46">
        <v>-9.4379999999999985E-3</v>
      </c>
      <c r="E232" s="46">
        <v>6.05E-5</v>
      </c>
      <c r="F232" s="103">
        <v>0.11666335999999998</v>
      </c>
      <c r="G232" s="143">
        <v>0.17625585999999999</v>
      </c>
      <c r="L232"/>
      <c r="M232"/>
    </row>
    <row r="233" spans="1:13" ht="18" outlineLevel="1" x14ac:dyDescent="0.3">
      <c r="B233" s="50" t="s">
        <v>54</v>
      </c>
      <c r="C233" s="51">
        <v>7.8649999999999998E-2</v>
      </c>
      <c r="D233" s="52">
        <v>-9.4379999999999985E-3</v>
      </c>
      <c r="E233" s="52">
        <v>6.05E-5</v>
      </c>
      <c r="F233" s="105">
        <v>0.11666335999999998</v>
      </c>
      <c r="G233" s="144">
        <v>0.18593585999999998</v>
      </c>
      <c r="L233"/>
      <c r="M233"/>
    </row>
    <row r="234" spans="1:13" ht="18" outlineLevel="1" x14ac:dyDescent="0.3">
      <c r="B234" s="50" t="s">
        <v>55</v>
      </c>
      <c r="C234" s="51">
        <v>4.7190000000000003E-2</v>
      </c>
      <c r="D234" s="52">
        <v>-9.4379999999999985E-3</v>
      </c>
      <c r="E234" s="52">
        <v>6.05E-5</v>
      </c>
      <c r="F234" s="105">
        <v>0.11666335999999998</v>
      </c>
      <c r="G234" s="144">
        <v>0.15447585999999999</v>
      </c>
      <c r="L234"/>
      <c r="M234"/>
    </row>
    <row r="235" spans="1:13" ht="18.600000000000001" outlineLevel="1" thickBot="1" x14ac:dyDescent="0.35">
      <c r="B235" s="56" t="s">
        <v>21</v>
      </c>
      <c r="C235" s="63">
        <v>3</v>
      </c>
      <c r="D235" s="64"/>
      <c r="E235" s="64"/>
      <c r="F235" s="112"/>
      <c r="G235" s="147">
        <v>3</v>
      </c>
      <c r="L235"/>
      <c r="M235"/>
    </row>
    <row r="236" spans="1:13" ht="17.399999999999999" outlineLevel="1" x14ac:dyDescent="0.3">
      <c r="B236" s="13" t="s">
        <v>22</v>
      </c>
      <c r="C236" s="42"/>
      <c r="D236" s="42"/>
      <c r="E236" s="42"/>
      <c r="F236" s="110"/>
      <c r="G236" s="146"/>
      <c r="L236"/>
      <c r="M236"/>
    </row>
    <row r="237" spans="1:13" ht="18" outlineLevel="1" x14ac:dyDescent="0.3">
      <c r="B237" s="44" t="s">
        <v>17</v>
      </c>
      <c r="C237" s="45">
        <v>6.5339999999999995E-2</v>
      </c>
      <c r="D237" s="46">
        <v>-9.4379999999999985E-3</v>
      </c>
      <c r="E237" s="46">
        <v>6.05E-5</v>
      </c>
      <c r="F237" s="103">
        <v>0.11666335999999998</v>
      </c>
      <c r="G237" s="143">
        <v>0.17262585999999996</v>
      </c>
      <c r="L237"/>
      <c r="M237"/>
    </row>
    <row r="238" spans="1:13" ht="18" outlineLevel="1" x14ac:dyDescent="0.3">
      <c r="B238" s="50" t="s">
        <v>54</v>
      </c>
      <c r="C238" s="51">
        <v>7.3810000000000001E-2</v>
      </c>
      <c r="D238" s="52">
        <v>-9.4379999999999985E-3</v>
      </c>
      <c r="E238" s="52">
        <v>6.05E-5</v>
      </c>
      <c r="F238" s="105">
        <v>0.11666335999999998</v>
      </c>
      <c r="G238" s="144">
        <v>0.18109586</v>
      </c>
      <c r="L238"/>
      <c r="M238"/>
    </row>
    <row r="239" spans="1:13" ht="18" outlineLevel="1" x14ac:dyDescent="0.3">
      <c r="B239" s="50" t="s">
        <v>55</v>
      </c>
      <c r="C239" s="51">
        <v>4.4769999999999997E-2</v>
      </c>
      <c r="D239" s="52">
        <v>-9.4379999999999985E-3</v>
      </c>
      <c r="E239" s="52">
        <v>6.05E-5</v>
      </c>
      <c r="F239" s="105">
        <v>0.11666335999999998</v>
      </c>
      <c r="G239" s="144">
        <v>0.15205585999999999</v>
      </c>
      <c r="L239"/>
      <c r="M239"/>
    </row>
    <row r="240" spans="1:13" ht="18.600000000000001" outlineLevel="1" thickBot="1" x14ac:dyDescent="0.35">
      <c r="B240" s="56" t="s">
        <v>21</v>
      </c>
      <c r="C240" s="63">
        <v>6</v>
      </c>
      <c r="D240" s="64"/>
      <c r="E240" s="64"/>
      <c r="F240" s="112"/>
      <c r="G240" s="147">
        <v>6</v>
      </c>
      <c r="L240"/>
      <c r="M240"/>
    </row>
    <row r="241" spans="1:13" ht="17.399999999999999" outlineLevel="1" x14ac:dyDescent="0.3">
      <c r="B241" s="13" t="s">
        <v>23</v>
      </c>
      <c r="C241" s="42"/>
      <c r="D241" s="42"/>
      <c r="E241" s="42"/>
      <c r="F241" s="110"/>
      <c r="G241" s="146"/>
      <c r="L241"/>
      <c r="M241"/>
    </row>
    <row r="242" spans="1:13" ht="18" outlineLevel="1" x14ac:dyDescent="0.3">
      <c r="B242" s="44" t="s">
        <v>24</v>
      </c>
      <c r="C242" s="45">
        <v>5.203E-2</v>
      </c>
      <c r="D242" s="46">
        <v>-9.4379999999999985E-3</v>
      </c>
      <c r="E242" s="46">
        <v>6.05E-5</v>
      </c>
      <c r="F242" s="103">
        <v>0.11666335999999998</v>
      </c>
      <c r="G242" s="143">
        <v>0.15931585999999998</v>
      </c>
      <c r="L242"/>
      <c r="M242"/>
    </row>
    <row r="243" spans="1:13" ht="18" outlineLevel="1" x14ac:dyDescent="0.3">
      <c r="B243" s="50" t="s">
        <v>25</v>
      </c>
      <c r="C243" s="51">
        <v>6.5339999999999995E-2</v>
      </c>
      <c r="D243" s="52">
        <v>-9.4379999999999985E-3</v>
      </c>
      <c r="E243" s="52">
        <v>6.05E-5</v>
      </c>
      <c r="F243" s="105">
        <v>0.11666335999999998</v>
      </c>
      <c r="G243" s="144">
        <v>0.17262585999999996</v>
      </c>
      <c r="L243"/>
      <c r="M243"/>
    </row>
    <row r="244" spans="1:13" ht="18" outlineLevel="1" x14ac:dyDescent="0.3">
      <c r="B244" s="50" t="s">
        <v>26</v>
      </c>
      <c r="C244" s="51">
        <v>7.986E-2</v>
      </c>
      <c r="D244" s="52">
        <v>-9.4379999999999985E-3</v>
      </c>
      <c r="E244" s="52">
        <v>6.05E-5</v>
      </c>
      <c r="F244" s="105">
        <v>0.11666335999999998</v>
      </c>
      <c r="G244" s="144">
        <v>0.18714586</v>
      </c>
      <c r="L244"/>
      <c r="M244"/>
    </row>
    <row r="245" spans="1:13" ht="18.600000000000001" outlineLevel="1" thickBot="1" x14ac:dyDescent="0.35">
      <c r="B245" s="56" t="s">
        <v>27</v>
      </c>
      <c r="C245" s="57">
        <v>0.10648000000000001</v>
      </c>
      <c r="D245" s="58">
        <v>-9.4379999999999985E-3</v>
      </c>
      <c r="E245" s="58">
        <v>6.05E-5</v>
      </c>
      <c r="F245" s="108">
        <v>0.11666335999999998</v>
      </c>
      <c r="G245" s="145">
        <v>0.21376585999999997</v>
      </c>
      <c r="L245"/>
      <c r="M245"/>
    </row>
    <row r="246" spans="1:13" ht="17.399999999999999" outlineLevel="1" x14ac:dyDescent="0.3">
      <c r="B246" s="13" t="s">
        <v>28</v>
      </c>
      <c r="C246" s="42"/>
      <c r="D246" s="42"/>
      <c r="E246" s="42"/>
      <c r="F246" s="110"/>
      <c r="G246" s="146"/>
      <c r="L246"/>
      <c r="M246"/>
    </row>
    <row r="247" spans="1:13" ht="18" outlineLevel="1" x14ac:dyDescent="0.3">
      <c r="B247" s="44" t="s">
        <v>17</v>
      </c>
      <c r="C247" s="45">
        <v>2.5409999999999999E-2</v>
      </c>
      <c r="D247" s="46">
        <v>-9.4379999999999985E-3</v>
      </c>
      <c r="E247" s="46">
        <v>6.05E-5</v>
      </c>
      <c r="F247" s="103">
        <v>0.11666335999999998</v>
      </c>
      <c r="G247" s="143">
        <v>0.13269585999999997</v>
      </c>
      <c r="L247"/>
      <c r="M247"/>
    </row>
    <row r="248" spans="1:13" ht="18" outlineLevel="1" x14ac:dyDescent="0.3">
      <c r="B248" s="50" t="s">
        <v>54</v>
      </c>
      <c r="C248" s="51">
        <v>2.904E-2</v>
      </c>
      <c r="D248" s="52">
        <v>-9.4379999999999985E-3</v>
      </c>
      <c r="E248" s="52">
        <v>6.05E-5</v>
      </c>
      <c r="F248" s="105">
        <v>0.11666335999999998</v>
      </c>
      <c r="G248" s="144">
        <v>0.13632585999999999</v>
      </c>
      <c r="L248"/>
      <c r="M248"/>
    </row>
    <row r="249" spans="1:13" ht="18.600000000000001" outlineLevel="1" thickBot="1" x14ac:dyDescent="0.35">
      <c r="B249" s="56" t="s">
        <v>55</v>
      </c>
      <c r="C249" s="57">
        <v>1.694E-2</v>
      </c>
      <c r="D249" s="58">
        <v>-9.4379999999999985E-3</v>
      </c>
      <c r="E249" s="58">
        <v>6.05E-5</v>
      </c>
      <c r="F249" s="108">
        <v>0.11666335999999998</v>
      </c>
      <c r="G249" s="145">
        <v>0.12422585999999998</v>
      </c>
      <c r="L249"/>
      <c r="M249"/>
    </row>
    <row r="250" spans="1:13" x14ac:dyDescent="0.3">
      <c r="L250"/>
      <c r="M250"/>
    </row>
    <row r="251" spans="1:13" ht="15" thickBot="1" x14ac:dyDescent="0.35">
      <c r="L251"/>
      <c r="M251"/>
    </row>
    <row r="252" spans="1:13" ht="86.4" x14ac:dyDescent="0.3">
      <c r="A252" s="29">
        <v>45170</v>
      </c>
      <c r="B252" s="30" t="str">
        <f>+B$36</f>
        <v>Tarifų planas</v>
      </c>
      <c r="C252" s="31" t="str">
        <f t="shared" ref="C252:G252" si="83">+C$36</f>
        <v>Persiuntimo paslaugos kaina</v>
      </c>
      <c r="D252" s="32" t="str">
        <f t="shared" si="83"/>
        <v>VIAP kaina</v>
      </c>
      <c r="E252" s="32" t="str">
        <f t="shared" si="83"/>
        <v>Papildomos dedamosios prie elektros energijos persiuntimo kaina</v>
      </c>
      <c r="F252" s="33" t="str">
        <f t="shared" si="83"/>
        <v>Garantinio tiekimo (energijos) kaina</v>
      </c>
      <c r="G252" s="133" t="str">
        <f t="shared" si="83"/>
        <v>Galutinė kaina buitiniam vartotojui, kuriam užtikrinamas garantinis tiekimas</v>
      </c>
      <c r="L252"/>
      <c r="M252"/>
    </row>
    <row r="253" spans="1:13" ht="15" outlineLevel="1" thickBot="1" x14ac:dyDescent="0.35">
      <c r="B253" s="36"/>
      <c r="C253" s="37" t="str">
        <f>+C$37</f>
        <v>A</v>
      </c>
      <c r="D253" s="38" t="str">
        <f t="shared" ref="D253:G253" si="84">+D$37</f>
        <v>B</v>
      </c>
      <c r="E253" s="38" t="str">
        <f t="shared" si="84"/>
        <v>C</v>
      </c>
      <c r="F253" s="39" t="str">
        <f t="shared" si="84"/>
        <v>D</v>
      </c>
      <c r="G253" s="12" t="str">
        <f t="shared" si="84"/>
        <v>E=A+B+C+D</v>
      </c>
      <c r="L253"/>
      <c r="M253"/>
    </row>
    <row r="254" spans="1:13" ht="15.6" outlineLevel="1" x14ac:dyDescent="0.3">
      <c r="B254" s="13" t="s">
        <v>16</v>
      </c>
      <c r="C254" s="42"/>
      <c r="D254" s="42"/>
      <c r="E254" s="42"/>
      <c r="F254" s="42"/>
      <c r="G254" s="131"/>
      <c r="L254"/>
      <c r="M254"/>
    </row>
    <row r="255" spans="1:13" ht="18" outlineLevel="1" x14ac:dyDescent="0.3">
      <c r="B255" s="44" t="s">
        <v>17</v>
      </c>
      <c r="C255" s="45">
        <v>8.4699999999999998E-2</v>
      </c>
      <c r="D255" s="46">
        <v>-9.4379999999999985E-3</v>
      </c>
      <c r="E255" s="46">
        <v>6.05E-5</v>
      </c>
      <c r="F255" s="103">
        <v>0.14261483499999997</v>
      </c>
      <c r="G255" s="143">
        <v>0.21793733499999995</v>
      </c>
      <c r="L255"/>
      <c r="M255"/>
    </row>
    <row r="256" spans="1:13" ht="18" outlineLevel="1" x14ac:dyDescent="0.3">
      <c r="B256" s="50" t="s">
        <v>54</v>
      </c>
      <c r="C256" s="51">
        <v>9.6799999999999997E-2</v>
      </c>
      <c r="D256" s="52">
        <v>-9.4379999999999985E-3</v>
      </c>
      <c r="E256" s="52">
        <v>6.05E-5</v>
      </c>
      <c r="F256" s="105">
        <v>0.14261483499999997</v>
      </c>
      <c r="G256" s="144">
        <v>0.23003733499999995</v>
      </c>
      <c r="L256"/>
      <c r="M256"/>
    </row>
    <row r="257" spans="2:13" ht="18.600000000000001" outlineLevel="1" thickBot="1" x14ac:dyDescent="0.35">
      <c r="B257" s="56" t="s">
        <v>55</v>
      </c>
      <c r="C257" s="57">
        <v>5.6869999999999997E-2</v>
      </c>
      <c r="D257" s="58">
        <v>-9.4379999999999985E-3</v>
      </c>
      <c r="E257" s="58">
        <v>6.05E-5</v>
      </c>
      <c r="F257" s="108">
        <v>0.14261483499999997</v>
      </c>
      <c r="G257" s="145">
        <v>0.19010733499999996</v>
      </c>
      <c r="L257"/>
      <c r="M257"/>
    </row>
    <row r="258" spans="2:13" ht="17.399999999999999" outlineLevel="1" x14ac:dyDescent="0.3">
      <c r="B258" s="13" t="s">
        <v>20</v>
      </c>
      <c r="C258" s="42"/>
      <c r="D258" s="42"/>
      <c r="E258" s="42"/>
      <c r="F258" s="110"/>
      <c r="G258" s="146"/>
      <c r="L258"/>
      <c r="M258"/>
    </row>
    <row r="259" spans="2:13" ht="18" outlineLevel="1" x14ac:dyDescent="0.3">
      <c r="B259" s="44" t="s">
        <v>17</v>
      </c>
      <c r="C259" s="45">
        <v>6.8970000000000004E-2</v>
      </c>
      <c r="D259" s="46">
        <v>-9.4379999999999985E-3</v>
      </c>
      <c r="E259" s="46">
        <v>6.05E-5</v>
      </c>
      <c r="F259" s="103">
        <v>0.14261483499999997</v>
      </c>
      <c r="G259" s="143">
        <v>0.20220733499999996</v>
      </c>
      <c r="L259"/>
      <c r="M259"/>
    </row>
    <row r="260" spans="2:13" ht="18" outlineLevel="1" x14ac:dyDescent="0.3">
      <c r="B260" s="50" t="s">
        <v>54</v>
      </c>
      <c r="C260" s="51">
        <v>7.8649999999999998E-2</v>
      </c>
      <c r="D260" s="52">
        <v>-9.4379999999999985E-3</v>
      </c>
      <c r="E260" s="52">
        <v>6.05E-5</v>
      </c>
      <c r="F260" s="105">
        <v>0.14261483499999997</v>
      </c>
      <c r="G260" s="144">
        <v>0.21188733499999995</v>
      </c>
      <c r="L260"/>
      <c r="M260"/>
    </row>
    <row r="261" spans="2:13" ht="18" outlineLevel="1" x14ac:dyDescent="0.3">
      <c r="B261" s="50" t="s">
        <v>55</v>
      </c>
      <c r="C261" s="51">
        <v>4.7190000000000003E-2</v>
      </c>
      <c r="D261" s="52">
        <v>-9.4379999999999985E-3</v>
      </c>
      <c r="E261" s="52">
        <v>6.05E-5</v>
      </c>
      <c r="F261" s="105">
        <v>0.14261483499999997</v>
      </c>
      <c r="G261" s="144">
        <v>0.18042733499999997</v>
      </c>
      <c r="L261"/>
      <c r="M261"/>
    </row>
    <row r="262" spans="2:13" ht="18.600000000000001" outlineLevel="1" thickBot="1" x14ac:dyDescent="0.35">
      <c r="B262" s="56" t="s">
        <v>21</v>
      </c>
      <c r="C262" s="63">
        <v>3</v>
      </c>
      <c r="D262" s="64"/>
      <c r="E262" s="64"/>
      <c r="F262" s="112"/>
      <c r="G262" s="147">
        <v>3</v>
      </c>
      <c r="L262"/>
      <c r="M262"/>
    </row>
    <row r="263" spans="2:13" ht="17.399999999999999" outlineLevel="1" x14ac:dyDescent="0.3">
      <c r="B263" s="13" t="s">
        <v>22</v>
      </c>
      <c r="C263" s="42"/>
      <c r="D263" s="42"/>
      <c r="E263" s="42"/>
      <c r="F263" s="110"/>
      <c r="G263" s="146"/>
      <c r="L263"/>
      <c r="M263"/>
    </row>
    <row r="264" spans="2:13" ht="18" outlineLevel="1" x14ac:dyDescent="0.3">
      <c r="B264" s="44" t="s">
        <v>17</v>
      </c>
      <c r="C264" s="45">
        <v>6.5339999999999995E-2</v>
      </c>
      <c r="D264" s="46">
        <v>-9.4379999999999985E-3</v>
      </c>
      <c r="E264" s="46">
        <v>6.05E-5</v>
      </c>
      <c r="F264" s="103">
        <v>0.14261483499999997</v>
      </c>
      <c r="G264" s="143">
        <v>0.19857733499999997</v>
      </c>
      <c r="L264"/>
      <c r="M264"/>
    </row>
    <row r="265" spans="2:13" ht="18" outlineLevel="1" x14ac:dyDescent="0.3">
      <c r="B265" s="50" t="s">
        <v>54</v>
      </c>
      <c r="C265" s="51">
        <v>7.3810000000000001E-2</v>
      </c>
      <c r="D265" s="52">
        <v>-9.4379999999999985E-3</v>
      </c>
      <c r="E265" s="52">
        <v>6.05E-5</v>
      </c>
      <c r="F265" s="105">
        <v>0.14261483499999997</v>
      </c>
      <c r="G265" s="144">
        <v>0.20704733499999997</v>
      </c>
      <c r="L265"/>
      <c r="M265"/>
    </row>
    <row r="266" spans="2:13" ht="18" outlineLevel="1" x14ac:dyDescent="0.3">
      <c r="B266" s="50" t="s">
        <v>55</v>
      </c>
      <c r="C266" s="51">
        <v>4.4769999999999997E-2</v>
      </c>
      <c r="D266" s="52">
        <v>-9.4379999999999985E-3</v>
      </c>
      <c r="E266" s="52">
        <v>6.05E-5</v>
      </c>
      <c r="F266" s="105">
        <v>0.14261483499999997</v>
      </c>
      <c r="G266" s="144">
        <v>0.17800733499999996</v>
      </c>
      <c r="L266"/>
      <c r="M266"/>
    </row>
    <row r="267" spans="2:13" ht="18.600000000000001" outlineLevel="1" thickBot="1" x14ac:dyDescent="0.35">
      <c r="B267" s="56" t="s">
        <v>21</v>
      </c>
      <c r="C267" s="63">
        <v>6</v>
      </c>
      <c r="D267" s="64"/>
      <c r="E267" s="64"/>
      <c r="F267" s="112"/>
      <c r="G267" s="147">
        <v>6</v>
      </c>
      <c r="L267"/>
      <c r="M267"/>
    </row>
    <row r="268" spans="2:13" ht="17.399999999999999" outlineLevel="1" x14ac:dyDescent="0.3">
      <c r="B268" s="13" t="s">
        <v>23</v>
      </c>
      <c r="C268" s="42"/>
      <c r="D268" s="42"/>
      <c r="E268" s="42"/>
      <c r="F268" s="110"/>
      <c r="G268" s="146"/>
      <c r="L268"/>
      <c r="M268"/>
    </row>
    <row r="269" spans="2:13" ht="18" outlineLevel="1" x14ac:dyDescent="0.3">
      <c r="B269" s="44" t="s">
        <v>24</v>
      </c>
      <c r="C269" s="45">
        <v>5.203E-2</v>
      </c>
      <c r="D269" s="46">
        <v>-9.4379999999999985E-3</v>
      </c>
      <c r="E269" s="46">
        <v>6.05E-5</v>
      </c>
      <c r="F269" s="103">
        <v>0.14261483499999997</v>
      </c>
      <c r="G269" s="143">
        <v>0.18526733499999998</v>
      </c>
      <c r="L269"/>
      <c r="M269"/>
    </row>
    <row r="270" spans="2:13" ht="18" outlineLevel="1" x14ac:dyDescent="0.3">
      <c r="B270" s="50" t="s">
        <v>25</v>
      </c>
      <c r="C270" s="51">
        <v>6.5339999999999995E-2</v>
      </c>
      <c r="D270" s="52">
        <v>-9.4379999999999985E-3</v>
      </c>
      <c r="E270" s="52">
        <v>6.05E-5</v>
      </c>
      <c r="F270" s="105">
        <v>0.14261483499999997</v>
      </c>
      <c r="G270" s="144">
        <v>0.19857733499999997</v>
      </c>
      <c r="L270"/>
      <c r="M270"/>
    </row>
    <row r="271" spans="2:13" ht="18" outlineLevel="1" x14ac:dyDescent="0.3">
      <c r="B271" s="50" t="s">
        <v>26</v>
      </c>
      <c r="C271" s="51">
        <v>7.986E-2</v>
      </c>
      <c r="D271" s="52">
        <v>-9.4379999999999985E-3</v>
      </c>
      <c r="E271" s="52">
        <v>6.05E-5</v>
      </c>
      <c r="F271" s="105">
        <v>0.14261483499999997</v>
      </c>
      <c r="G271" s="144">
        <v>0.21309733499999997</v>
      </c>
      <c r="L271"/>
      <c r="M271"/>
    </row>
    <row r="272" spans="2:13" ht="18.600000000000001" outlineLevel="1" thickBot="1" x14ac:dyDescent="0.35">
      <c r="B272" s="56" t="s">
        <v>27</v>
      </c>
      <c r="C272" s="57">
        <v>0.10648000000000001</v>
      </c>
      <c r="D272" s="58">
        <v>-9.4379999999999985E-3</v>
      </c>
      <c r="E272" s="58">
        <v>6.05E-5</v>
      </c>
      <c r="F272" s="108">
        <v>0.14261483499999997</v>
      </c>
      <c r="G272" s="145">
        <v>0.23971733499999998</v>
      </c>
      <c r="L272"/>
      <c r="M272"/>
    </row>
    <row r="273" spans="1:13" ht="17.399999999999999" outlineLevel="1" x14ac:dyDescent="0.3">
      <c r="B273" s="13" t="s">
        <v>28</v>
      </c>
      <c r="C273" s="42"/>
      <c r="D273" s="42"/>
      <c r="E273" s="42"/>
      <c r="F273" s="110"/>
      <c r="G273" s="146"/>
      <c r="L273"/>
      <c r="M273"/>
    </row>
    <row r="274" spans="1:13" ht="18" outlineLevel="1" x14ac:dyDescent="0.3">
      <c r="B274" s="44" t="s">
        <v>17</v>
      </c>
      <c r="C274" s="45">
        <v>2.5409999999999999E-2</v>
      </c>
      <c r="D274" s="46">
        <v>-9.4379999999999985E-3</v>
      </c>
      <c r="E274" s="46">
        <v>6.05E-5</v>
      </c>
      <c r="F274" s="103">
        <v>0.14261483499999997</v>
      </c>
      <c r="G274" s="143">
        <v>0.15864733499999997</v>
      </c>
      <c r="L274"/>
      <c r="M274"/>
    </row>
    <row r="275" spans="1:13" ht="18" outlineLevel="1" x14ac:dyDescent="0.3">
      <c r="B275" s="50" t="s">
        <v>54</v>
      </c>
      <c r="C275" s="51">
        <v>2.904E-2</v>
      </c>
      <c r="D275" s="52">
        <v>-9.4379999999999985E-3</v>
      </c>
      <c r="E275" s="52">
        <v>6.05E-5</v>
      </c>
      <c r="F275" s="105">
        <v>0.14261483499999997</v>
      </c>
      <c r="G275" s="144">
        <v>0.16227733499999997</v>
      </c>
      <c r="L275"/>
      <c r="M275"/>
    </row>
    <row r="276" spans="1:13" ht="18.600000000000001" outlineLevel="1" thickBot="1" x14ac:dyDescent="0.35">
      <c r="B276" s="56" t="s">
        <v>55</v>
      </c>
      <c r="C276" s="57">
        <v>1.694E-2</v>
      </c>
      <c r="D276" s="58">
        <v>-9.4379999999999985E-3</v>
      </c>
      <c r="E276" s="58">
        <v>6.05E-5</v>
      </c>
      <c r="F276" s="108">
        <v>0.14261483499999997</v>
      </c>
      <c r="G276" s="145">
        <v>0.15017733499999997</v>
      </c>
      <c r="L276"/>
      <c r="M276"/>
    </row>
    <row r="277" spans="1:13" x14ac:dyDescent="0.3">
      <c r="L277"/>
      <c r="M277"/>
    </row>
    <row r="278" spans="1:13" ht="15" thickBot="1" x14ac:dyDescent="0.35">
      <c r="L278"/>
      <c r="M278"/>
    </row>
    <row r="279" spans="1:13" ht="86.4" x14ac:dyDescent="0.3">
      <c r="A279" s="29">
        <v>45200</v>
      </c>
      <c r="B279" s="30" t="str">
        <f>+B$36</f>
        <v>Tarifų planas</v>
      </c>
      <c r="C279" s="31" t="str">
        <f t="shared" ref="C279:G279" si="85">+C$36</f>
        <v>Persiuntimo paslaugos kaina</v>
      </c>
      <c r="D279" s="32" t="str">
        <f t="shared" si="85"/>
        <v>VIAP kaina</v>
      </c>
      <c r="E279" s="32" t="str">
        <f t="shared" si="85"/>
        <v>Papildomos dedamosios prie elektros energijos persiuntimo kaina</v>
      </c>
      <c r="F279" s="33" t="str">
        <f t="shared" si="85"/>
        <v>Garantinio tiekimo (energijos) kaina</v>
      </c>
      <c r="G279" s="133" t="str">
        <f t="shared" si="85"/>
        <v>Galutinė kaina buitiniam vartotojui, kuriam užtikrinamas garantinis tiekimas</v>
      </c>
      <c r="L279"/>
      <c r="M279"/>
    </row>
    <row r="280" spans="1:13" ht="15" outlineLevel="1" thickBot="1" x14ac:dyDescent="0.35">
      <c r="B280" s="36"/>
      <c r="C280" s="37" t="s">
        <v>47</v>
      </c>
      <c r="D280" s="38" t="s">
        <v>48</v>
      </c>
      <c r="E280" s="38" t="s">
        <v>49</v>
      </c>
      <c r="F280" s="39" t="s">
        <v>50</v>
      </c>
      <c r="G280" s="12" t="s">
        <v>51</v>
      </c>
      <c r="L280"/>
      <c r="M280"/>
    </row>
    <row r="281" spans="1:13" ht="15.6" outlineLevel="1" x14ac:dyDescent="0.3">
      <c r="B281" s="13" t="s">
        <v>16</v>
      </c>
      <c r="C281" s="42"/>
      <c r="D281" s="42"/>
      <c r="E281" s="42"/>
      <c r="F281" s="42"/>
      <c r="G281" s="131"/>
      <c r="L281"/>
      <c r="M281"/>
    </row>
    <row r="282" spans="1:13" ht="18" outlineLevel="1" x14ac:dyDescent="0.3">
      <c r="B282" s="44" t="s">
        <v>17</v>
      </c>
      <c r="C282" s="45">
        <v>8.4699999999999998E-2</v>
      </c>
      <c r="D282" s="46">
        <v>-9.4379999999999985E-3</v>
      </c>
      <c r="E282" s="46">
        <v>6.05E-5</v>
      </c>
      <c r="F282" s="103">
        <v>0.16319512</v>
      </c>
      <c r="G282" s="143">
        <v>0.23851761999999999</v>
      </c>
      <c r="L282"/>
      <c r="M282"/>
    </row>
    <row r="283" spans="1:13" ht="18" outlineLevel="1" x14ac:dyDescent="0.3">
      <c r="B283" s="50" t="s">
        <v>54</v>
      </c>
      <c r="C283" s="51">
        <v>9.6799999999999997E-2</v>
      </c>
      <c r="D283" s="52">
        <v>-9.4379999999999985E-3</v>
      </c>
      <c r="E283" s="52">
        <v>6.05E-5</v>
      </c>
      <c r="F283" s="105">
        <v>0.16319512</v>
      </c>
      <c r="G283" s="144">
        <v>0.25061761999999999</v>
      </c>
      <c r="L283"/>
      <c r="M283"/>
    </row>
    <row r="284" spans="1:13" ht="18.600000000000001" outlineLevel="1" thickBot="1" x14ac:dyDescent="0.35">
      <c r="B284" s="56" t="s">
        <v>55</v>
      </c>
      <c r="C284" s="57">
        <v>5.6869999999999997E-2</v>
      </c>
      <c r="D284" s="58">
        <v>-9.4379999999999985E-3</v>
      </c>
      <c r="E284" s="58">
        <v>6.05E-5</v>
      </c>
      <c r="F284" s="108">
        <v>0.16319512</v>
      </c>
      <c r="G284" s="145">
        <v>0.21068761999999999</v>
      </c>
      <c r="L284"/>
      <c r="M284"/>
    </row>
    <row r="285" spans="1:13" ht="17.399999999999999" outlineLevel="1" x14ac:dyDescent="0.3">
      <c r="B285" s="13" t="s">
        <v>20</v>
      </c>
      <c r="C285" s="42"/>
      <c r="D285" s="42"/>
      <c r="E285" s="42"/>
      <c r="F285" s="110"/>
      <c r="G285" s="146"/>
      <c r="L285"/>
      <c r="M285"/>
    </row>
    <row r="286" spans="1:13" ht="18" outlineLevel="1" x14ac:dyDescent="0.3">
      <c r="B286" s="44" t="s">
        <v>17</v>
      </c>
      <c r="C286" s="45">
        <v>6.8970000000000004E-2</v>
      </c>
      <c r="D286" s="46">
        <v>-9.4379999999999985E-3</v>
      </c>
      <c r="E286" s="46">
        <v>6.05E-5</v>
      </c>
      <c r="F286" s="103">
        <v>0.16319512</v>
      </c>
      <c r="G286" s="143">
        <v>0.22278761999999999</v>
      </c>
      <c r="L286"/>
      <c r="M286"/>
    </row>
    <row r="287" spans="1:13" ht="18" outlineLevel="1" x14ac:dyDescent="0.3">
      <c r="B287" s="50" t="s">
        <v>54</v>
      </c>
      <c r="C287" s="51">
        <v>7.8649999999999998E-2</v>
      </c>
      <c r="D287" s="52">
        <v>-9.4379999999999985E-3</v>
      </c>
      <c r="E287" s="52">
        <v>6.05E-5</v>
      </c>
      <c r="F287" s="105">
        <v>0.16319512</v>
      </c>
      <c r="G287" s="144">
        <v>0.23246761999999999</v>
      </c>
      <c r="L287"/>
      <c r="M287"/>
    </row>
    <row r="288" spans="1:13" ht="18" outlineLevel="1" x14ac:dyDescent="0.3">
      <c r="B288" s="50" t="s">
        <v>55</v>
      </c>
      <c r="C288" s="51">
        <v>4.7190000000000003E-2</v>
      </c>
      <c r="D288" s="52">
        <v>-9.4379999999999985E-3</v>
      </c>
      <c r="E288" s="52">
        <v>6.05E-5</v>
      </c>
      <c r="F288" s="105">
        <v>0.16319512</v>
      </c>
      <c r="G288" s="144">
        <v>0.20100762</v>
      </c>
      <c r="L288"/>
      <c r="M288"/>
    </row>
    <row r="289" spans="2:13" ht="18.600000000000001" outlineLevel="1" thickBot="1" x14ac:dyDescent="0.35">
      <c r="B289" s="56" t="s">
        <v>21</v>
      </c>
      <c r="C289" s="63">
        <v>3</v>
      </c>
      <c r="D289" s="64"/>
      <c r="E289" s="64"/>
      <c r="F289" s="112"/>
      <c r="G289" s="147">
        <v>3</v>
      </c>
      <c r="L289"/>
      <c r="M289"/>
    </row>
    <row r="290" spans="2:13" ht="17.399999999999999" outlineLevel="1" x14ac:dyDescent="0.3">
      <c r="B290" s="13" t="s">
        <v>22</v>
      </c>
      <c r="C290" s="42"/>
      <c r="D290" s="42"/>
      <c r="E290" s="42"/>
      <c r="F290" s="110"/>
      <c r="G290" s="146"/>
      <c r="L290"/>
      <c r="M290"/>
    </row>
    <row r="291" spans="2:13" ht="18" outlineLevel="1" x14ac:dyDescent="0.3">
      <c r="B291" s="44" t="s">
        <v>17</v>
      </c>
      <c r="C291" s="45">
        <v>6.5339999999999995E-2</v>
      </c>
      <c r="D291" s="46">
        <v>-9.4379999999999985E-3</v>
      </c>
      <c r="E291" s="46">
        <v>6.05E-5</v>
      </c>
      <c r="F291" s="103">
        <v>0.16319512</v>
      </c>
      <c r="G291" s="143">
        <v>0.21915762</v>
      </c>
      <c r="L291"/>
      <c r="M291"/>
    </row>
    <row r="292" spans="2:13" ht="18" outlineLevel="1" x14ac:dyDescent="0.3">
      <c r="B292" s="50" t="s">
        <v>54</v>
      </c>
      <c r="C292" s="51">
        <v>7.3810000000000001E-2</v>
      </c>
      <c r="D292" s="52">
        <v>-9.4379999999999985E-3</v>
      </c>
      <c r="E292" s="52">
        <v>6.05E-5</v>
      </c>
      <c r="F292" s="105">
        <v>0.16319512</v>
      </c>
      <c r="G292" s="144">
        <v>0.22762762</v>
      </c>
      <c r="L292"/>
      <c r="M292"/>
    </row>
    <row r="293" spans="2:13" ht="18" outlineLevel="1" x14ac:dyDescent="0.3">
      <c r="B293" s="50" t="s">
        <v>55</v>
      </c>
      <c r="C293" s="51">
        <v>4.4769999999999997E-2</v>
      </c>
      <c r="D293" s="52">
        <v>-9.4379999999999985E-3</v>
      </c>
      <c r="E293" s="52">
        <v>6.05E-5</v>
      </c>
      <c r="F293" s="105">
        <v>0.16319512</v>
      </c>
      <c r="G293" s="144">
        <v>0.19858761999999999</v>
      </c>
      <c r="L293"/>
      <c r="M293"/>
    </row>
    <row r="294" spans="2:13" ht="18.600000000000001" outlineLevel="1" thickBot="1" x14ac:dyDescent="0.35">
      <c r="B294" s="56" t="s">
        <v>21</v>
      </c>
      <c r="C294" s="63">
        <v>6</v>
      </c>
      <c r="D294" s="64"/>
      <c r="E294" s="64"/>
      <c r="F294" s="112"/>
      <c r="G294" s="147">
        <v>6</v>
      </c>
      <c r="L294"/>
      <c r="M294"/>
    </row>
    <row r="295" spans="2:13" ht="17.399999999999999" outlineLevel="1" x14ac:dyDescent="0.3">
      <c r="B295" s="13" t="s">
        <v>23</v>
      </c>
      <c r="C295" s="42"/>
      <c r="D295" s="42"/>
      <c r="E295" s="42"/>
      <c r="F295" s="110"/>
      <c r="G295" s="146"/>
      <c r="L295"/>
      <c r="M295"/>
    </row>
    <row r="296" spans="2:13" ht="18" outlineLevel="1" x14ac:dyDescent="0.3">
      <c r="B296" s="44" t="s">
        <v>24</v>
      </c>
      <c r="C296" s="45">
        <v>5.203E-2</v>
      </c>
      <c r="D296" s="46">
        <v>-9.4379999999999985E-3</v>
      </c>
      <c r="E296" s="46">
        <v>6.05E-5</v>
      </c>
      <c r="F296" s="103">
        <v>0.16319512</v>
      </c>
      <c r="G296" s="143">
        <v>0.20584762000000001</v>
      </c>
      <c r="L296"/>
      <c r="M296"/>
    </row>
    <row r="297" spans="2:13" ht="18" outlineLevel="1" x14ac:dyDescent="0.3">
      <c r="B297" s="50" t="s">
        <v>25</v>
      </c>
      <c r="C297" s="51">
        <v>6.5339999999999995E-2</v>
      </c>
      <c r="D297" s="52">
        <v>-9.4379999999999985E-3</v>
      </c>
      <c r="E297" s="52">
        <v>6.05E-5</v>
      </c>
      <c r="F297" s="105">
        <v>0.16319512</v>
      </c>
      <c r="G297" s="144">
        <v>0.21915762</v>
      </c>
      <c r="L297"/>
      <c r="M297"/>
    </row>
    <row r="298" spans="2:13" ht="18" outlineLevel="1" x14ac:dyDescent="0.3">
      <c r="B298" s="50" t="s">
        <v>26</v>
      </c>
      <c r="C298" s="51">
        <v>7.986E-2</v>
      </c>
      <c r="D298" s="52">
        <v>-9.4379999999999985E-3</v>
      </c>
      <c r="E298" s="52">
        <v>6.05E-5</v>
      </c>
      <c r="F298" s="105">
        <v>0.16319512</v>
      </c>
      <c r="G298" s="144">
        <v>0.23367762</v>
      </c>
      <c r="L298"/>
      <c r="M298"/>
    </row>
    <row r="299" spans="2:13" ht="18.600000000000001" outlineLevel="1" thickBot="1" x14ac:dyDescent="0.35">
      <c r="B299" s="56" t="s">
        <v>27</v>
      </c>
      <c r="C299" s="57">
        <v>0.10648000000000001</v>
      </c>
      <c r="D299" s="58">
        <v>-9.4379999999999985E-3</v>
      </c>
      <c r="E299" s="58">
        <v>6.05E-5</v>
      </c>
      <c r="F299" s="108">
        <v>0.16319512</v>
      </c>
      <c r="G299" s="145">
        <v>0.26029762000000001</v>
      </c>
      <c r="L299"/>
      <c r="M299"/>
    </row>
    <row r="300" spans="2:13" ht="17.399999999999999" outlineLevel="1" x14ac:dyDescent="0.3">
      <c r="B300" s="13" t="s">
        <v>28</v>
      </c>
      <c r="C300" s="42"/>
      <c r="D300" s="42"/>
      <c r="E300" s="42"/>
      <c r="F300" s="110"/>
      <c r="G300" s="146"/>
      <c r="L300"/>
      <c r="M300"/>
    </row>
    <row r="301" spans="2:13" ht="18" outlineLevel="1" x14ac:dyDescent="0.3">
      <c r="B301" s="44" t="s">
        <v>17</v>
      </c>
      <c r="C301" s="45">
        <v>2.5409999999999999E-2</v>
      </c>
      <c r="D301" s="46">
        <v>-9.4379999999999985E-3</v>
      </c>
      <c r="E301" s="46">
        <v>6.05E-5</v>
      </c>
      <c r="F301" s="103">
        <v>0.16319512</v>
      </c>
      <c r="G301" s="143">
        <v>0.17922762</v>
      </c>
      <c r="L301"/>
      <c r="M301"/>
    </row>
    <row r="302" spans="2:13" ht="18" outlineLevel="1" x14ac:dyDescent="0.3">
      <c r="B302" s="50" t="s">
        <v>54</v>
      </c>
      <c r="C302" s="51">
        <v>2.904E-2</v>
      </c>
      <c r="D302" s="52">
        <v>-9.4379999999999985E-3</v>
      </c>
      <c r="E302" s="52">
        <v>6.05E-5</v>
      </c>
      <c r="F302" s="105">
        <v>0.16319512</v>
      </c>
      <c r="G302" s="144">
        <v>0.18285762</v>
      </c>
      <c r="L302"/>
      <c r="M302"/>
    </row>
    <row r="303" spans="2:13" ht="18.600000000000001" outlineLevel="1" thickBot="1" x14ac:dyDescent="0.35">
      <c r="B303" s="56" t="s">
        <v>55</v>
      </c>
      <c r="C303" s="57">
        <v>1.694E-2</v>
      </c>
      <c r="D303" s="58">
        <v>-9.4379999999999985E-3</v>
      </c>
      <c r="E303" s="58">
        <v>6.05E-5</v>
      </c>
      <c r="F303" s="108">
        <v>0.16319512</v>
      </c>
      <c r="G303" s="145">
        <v>0.17075762</v>
      </c>
      <c r="L303"/>
      <c r="M303"/>
    </row>
    <row r="304" spans="2:13" x14ac:dyDescent="0.3">
      <c r="L304"/>
      <c r="M304"/>
    </row>
    <row r="305" spans="1:13" ht="15" thickBot="1" x14ac:dyDescent="0.35">
      <c r="L305"/>
      <c r="M305"/>
    </row>
    <row r="306" spans="1:13" ht="86.4" x14ac:dyDescent="0.3">
      <c r="A306" s="29">
        <v>45231</v>
      </c>
      <c r="B306" s="30" t="str">
        <f>+B$36</f>
        <v>Tarifų planas</v>
      </c>
      <c r="C306" s="31" t="str">
        <f t="shared" ref="C306:G306" si="86">+C$36</f>
        <v>Persiuntimo paslaugos kaina</v>
      </c>
      <c r="D306" s="32" t="str">
        <f t="shared" si="86"/>
        <v>VIAP kaina</v>
      </c>
      <c r="E306" s="32" t="str">
        <f t="shared" si="86"/>
        <v>Papildomos dedamosios prie elektros energijos persiuntimo kaina</v>
      </c>
      <c r="F306" s="33" t="str">
        <f t="shared" si="86"/>
        <v>Garantinio tiekimo (energijos) kaina</v>
      </c>
      <c r="G306" s="133" t="str">
        <f t="shared" si="86"/>
        <v>Galutinė kaina buitiniam vartotojui, kuriam užtikrinamas garantinis tiekimas</v>
      </c>
      <c r="L306"/>
      <c r="M306"/>
    </row>
    <row r="307" spans="1:13" ht="15" outlineLevel="1" thickBot="1" x14ac:dyDescent="0.35">
      <c r="B307" s="36"/>
      <c r="C307" s="37" t="s">
        <v>47</v>
      </c>
      <c r="D307" s="38" t="s">
        <v>48</v>
      </c>
      <c r="E307" s="38" t="s">
        <v>49</v>
      </c>
      <c r="F307" s="39" t="s">
        <v>50</v>
      </c>
      <c r="G307" s="12" t="s">
        <v>51</v>
      </c>
      <c r="L307"/>
      <c r="M307"/>
    </row>
    <row r="308" spans="1:13" ht="15.6" outlineLevel="1" x14ac:dyDescent="0.3">
      <c r="B308" s="13" t="s">
        <v>16</v>
      </c>
      <c r="C308" s="42"/>
      <c r="D308" s="42"/>
      <c r="E308" s="42"/>
      <c r="F308" s="42"/>
      <c r="G308" s="131"/>
      <c r="L308"/>
      <c r="M308"/>
    </row>
    <row r="309" spans="1:13" ht="18" outlineLevel="1" x14ac:dyDescent="0.3">
      <c r="B309" s="44" t="s">
        <v>17</v>
      </c>
      <c r="C309" s="45">
        <v>8.4699999999999998E-2</v>
      </c>
      <c r="D309" s="46">
        <v>-9.4379999999999985E-3</v>
      </c>
      <c r="E309" s="46">
        <v>6.05E-5</v>
      </c>
      <c r="F309" s="103">
        <v>0.121575355</v>
      </c>
      <c r="G309" s="143">
        <v>0.19689785500000001</v>
      </c>
      <c r="L309"/>
      <c r="M309"/>
    </row>
    <row r="310" spans="1:13" ht="18" outlineLevel="1" x14ac:dyDescent="0.3">
      <c r="B310" s="50" t="s">
        <v>54</v>
      </c>
      <c r="C310" s="51">
        <v>9.6799999999999997E-2</v>
      </c>
      <c r="D310" s="52">
        <v>-9.4379999999999985E-3</v>
      </c>
      <c r="E310" s="52">
        <v>6.05E-5</v>
      </c>
      <c r="F310" s="105">
        <v>0.121575355</v>
      </c>
      <c r="G310" s="144">
        <v>0.20899785500000001</v>
      </c>
      <c r="L310"/>
      <c r="M310"/>
    </row>
    <row r="311" spans="1:13" ht="18.600000000000001" outlineLevel="1" thickBot="1" x14ac:dyDescent="0.35">
      <c r="B311" s="56" t="s">
        <v>55</v>
      </c>
      <c r="C311" s="57">
        <v>5.6869999999999997E-2</v>
      </c>
      <c r="D311" s="58">
        <v>-9.4379999999999985E-3</v>
      </c>
      <c r="E311" s="58">
        <v>6.05E-5</v>
      </c>
      <c r="F311" s="108">
        <v>0.121575355</v>
      </c>
      <c r="G311" s="145">
        <v>0.16906785499999999</v>
      </c>
      <c r="L311"/>
      <c r="M311"/>
    </row>
    <row r="312" spans="1:13" ht="17.399999999999999" outlineLevel="1" x14ac:dyDescent="0.3">
      <c r="B312" s="13" t="s">
        <v>20</v>
      </c>
      <c r="C312" s="42"/>
      <c r="D312" s="42"/>
      <c r="E312" s="42"/>
      <c r="F312" s="110"/>
      <c r="G312" s="146"/>
      <c r="L312"/>
      <c r="M312"/>
    </row>
    <row r="313" spans="1:13" ht="18" outlineLevel="1" x14ac:dyDescent="0.3">
      <c r="B313" s="44" t="s">
        <v>17</v>
      </c>
      <c r="C313" s="45">
        <v>6.8970000000000004E-2</v>
      </c>
      <c r="D313" s="46">
        <v>-9.4379999999999985E-3</v>
      </c>
      <c r="E313" s="46">
        <v>6.05E-5</v>
      </c>
      <c r="F313" s="103">
        <v>0.121575355</v>
      </c>
      <c r="G313" s="143">
        <v>0.18116785499999999</v>
      </c>
      <c r="L313"/>
      <c r="M313"/>
    </row>
    <row r="314" spans="1:13" ht="18" outlineLevel="1" x14ac:dyDescent="0.3">
      <c r="B314" s="50" t="s">
        <v>54</v>
      </c>
      <c r="C314" s="51">
        <v>7.8649999999999998E-2</v>
      </c>
      <c r="D314" s="52">
        <v>-9.4379999999999985E-3</v>
      </c>
      <c r="E314" s="52">
        <v>6.05E-5</v>
      </c>
      <c r="F314" s="105">
        <v>0.121575355</v>
      </c>
      <c r="G314" s="144">
        <v>0.19084785500000001</v>
      </c>
      <c r="L314"/>
      <c r="M314"/>
    </row>
    <row r="315" spans="1:13" ht="18" outlineLevel="1" x14ac:dyDescent="0.3">
      <c r="B315" s="50" t="s">
        <v>55</v>
      </c>
      <c r="C315" s="51">
        <v>4.7190000000000003E-2</v>
      </c>
      <c r="D315" s="52">
        <v>-9.4379999999999985E-3</v>
      </c>
      <c r="E315" s="52">
        <v>6.05E-5</v>
      </c>
      <c r="F315" s="105">
        <v>0.121575355</v>
      </c>
      <c r="G315" s="144">
        <v>0.15938785499999999</v>
      </c>
      <c r="L315"/>
      <c r="M315"/>
    </row>
    <row r="316" spans="1:13" ht="18.600000000000001" outlineLevel="1" thickBot="1" x14ac:dyDescent="0.35">
      <c r="B316" s="56" t="s">
        <v>21</v>
      </c>
      <c r="C316" s="63">
        <v>3</v>
      </c>
      <c r="D316" s="64"/>
      <c r="E316" s="64"/>
      <c r="F316" s="112"/>
      <c r="G316" s="147">
        <v>3</v>
      </c>
      <c r="L316"/>
      <c r="M316"/>
    </row>
    <row r="317" spans="1:13" ht="17.399999999999999" outlineLevel="1" x14ac:dyDescent="0.3">
      <c r="B317" s="13" t="s">
        <v>22</v>
      </c>
      <c r="C317" s="42"/>
      <c r="D317" s="42"/>
      <c r="E317" s="42"/>
      <c r="F317" s="110"/>
      <c r="G317" s="146"/>
      <c r="L317"/>
      <c r="M317"/>
    </row>
    <row r="318" spans="1:13" ht="18" outlineLevel="1" x14ac:dyDescent="0.3">
      <c r="B318" s="44" t="s">
        <v>17</v>
      </c>
      <c r="C318" s="45">
        <v>6.5339999999999995E-2</v>
      </c>
      <c r="D318" s="46">
        <v>-9.4379999999999985E-3</v>
      </c>
      <c r="E318" s="46">
        <v>6.05E-5</v>
      </c>
      <c r="F318" s="103">
        <v>0.121575355</v>
      </c>
      <c r="G318" s="143">
        <v>0.17753785499999999</v>
      </c>
      <c r="L318"/>
      <c r="M318"/>
    </row>
    <row r="319" spans="1:13" ht="18" outlineLevel="1" x14ac:dyDescent="0.3">
      <c r="B319" s="50" t="s">
        <v>54</v>
      </c>
      <c r="C319" s="51">
        <v>7.3810000000000001E-2</v>
      </c>
      <c r="D319" s="52">
        <v>-9.4379999999999985E-3</v>
      </c>
      <c r="E319" s="52">
        <v>6.05E-5</v>
      </c>
      <c r="F319" s="105">
        <v>0.121575355</v>
      </c>
      <c r="G319" s="144">
        <v>0.186007855</v>
      </c>
      <c r="L319"/>
      <c r="M319"/>
    </row>
    <row r="320" spans="1:13" ht="18" outlineLevel="1" x14ac:dyDescent="0.3">
      <c r="B320" s="50" t="s">
        <v>55</v>
      </c>
      <c r="C320" s="51">
        <v>4.4769999999999997E-2</v>
      </c>
      <c r="D320" s="52">
        <v>-9.4379999999999985E-3</v>
      </c>
      <c r="E320" s="52">
        <v>6.05E-5</v>
      </c>
      <c r="F320" s="105">
        <v>0.121575355</v>
      </c>
      <c r="G320" s="144">
        <v>0.15696785499999999</v>
      </c>
      <c r="L320"/>
      <c r="M320"/>
    </row>
    <row r="321" spans="1:13" ht="18.600000000000001" outlineLevel="1" thickBot="1" x14ac:dyDescent="0.35">
      <c r="B321" s="56" t="s">
        <v>21</v>
      </c>
      <c r="C321" s="63">
        <v>6</v>
      </c>
      <c r="D321" s="64"/>
      <c r="E321" s="64"/>
      <c r="F321" s="112"/>
      <c r="G321" s="147">
        <v>6</v>
      </c>
      <c r="L321"/>
      <c r="M321"/>
    </row>
    <row r="322" spans="1:13" ht="17.399999999999999" outlineLevel="1" x14ac:dyDescent="0.3">
      <c r="B322" s="13" t="s">
        <v>23</v>
      </c>
      <c r="C322" s="42"/>
      <c r="D322" s="42"/>
      <c r="E322" s="42"/>
      <c r="F322" s="110"/>
      <c r="G322" s="146"/>
      <c r="L322"/>
      <c r="M322"/>
    </row>
    <row r="323" spans="1:13" ht="18" outlineLevel="1" x14ac:dyDescent="0.3">
      <c r="B323" s="44" t="s">
        <v>24</v>
      </c>
      <c r="C323" s="45">
        <v>5.203E-2</v>
      </c>
      <c r="D323" s="46">
        <v>-9.4379999999999985E-3</v>
      </c>
      <c r="E323" s="46">
        <v>6.05E-5</v>
      </c>
      <c r="F323" s="103">
        <v>0.121575355</v>
      </c>
      <c r="G323" s="143">
        <v>0.16422785500000001</v>
      </c>
      <c r="L323"/>
      <c r="M323"/>
    </row>
    <row r="324" spans="1:13" ht="18" outlineLevel="1" x14ac:dyDescent="0.3">
      <c r="B324" s="50" t="s">
        <v>25</v>
      </c>
      <c r="C324" s="51">
        <v>6.5339999999999995E-2</v>
      </c>
      <c r="D324" s="52">
        <v>-9.4379999999999985E-3</v>
      </c>
      <c r="E324" s="52">
        <v>6.05E-5</v>
      </c>
      <c r="F324" s="105">
        <v>0.121575355</v>
      </c>
      <c r="G324" s="144">
        <v>0.17753785499999999</v>
      </c>
      <c r="L324"/>
      <c r="M324"/>
    </row>
    <row r="325" spans="1:13" ht="18" outlineLevel="1" x14ac:dyDescent="0.3">
      <c r="B325" s="50" t="s">
        <v>26</v>
      </c>
      <c r="C325" s="51">
        <v>7.986E-2</v>
      </c>
      <c r="D325" s="52">
        <v>-9.4379999999999985E-3</v>
      </c>
      <c r="E325" s="52">
        <v>6.05E-5</v>
      </c>
      <c r="F325" s="105">
        <v>0.121575355</v>
      </c>
      <c r="G325" s="144">
        <v>0.192057855</v>
      </c>
      <c r="L325"/>
      <c r="M325"/>
    </row>
    <row r="326" spans="1:13" ht="18.600000000000001" outlineLevel="1" thickBot="1" x14ac:dyDescent="0.35">
      <c r="B326" s="56" t="s">
        <v>27</v>
      </c>
      <c r="C326" s="57">
        <v>0.10648000000000001</v>
      </c>
      <c r="D326" s="58">
        <v>-9.4379999999999985E-3</v>
      </c>
      <c r="E326" s="58">
        <v>6.05E-5</v>
      </c>
      <c r="F326" s="108">
        <v>0.121575355</v>
      </c>
      <c r="G326" s="145">
        <v>0.218677855</v>
      </c>
      <c r="L326"/>
      <c r="M326"/>
    </row>
    <row r="327" spans="1:13" ht="17.399999999999999" outlineLevel="1" x14ac:dyDescent="0.3">
      <c r="B327" s="13" t="s">
        <v>28</v>
      </c>
      <c r="C327" s="42"/>
      <c r="D327" s="42"/>
      <c r="E327" s="42"/>
      <c r="F327" s="110"/>
      <c r="G327" s="146"/>
      <c r="L327"/>
      <c r="M327"/>
    </row>
    <row r="328" spans="1:13" ht="18" outlineLevel="1" x14ac:dyDescent="0.3">
      <c r="B328" s="44" t="s">
        <v>17</v>
      </c>
      <c r="C328" s="45">
        <v>2.5409999999999999E-2</v>
      </c>
      <c r="D328" s="46">
        <v>-9.4379999999999985E-3</v>
      </c>
      <c r="E328" s="46">
        <v>6.05E-5</v>
      </c>
      <c r="F328" s="103">
        <v>0.121575355</v>
      </c>
      <c r="G328" s="143">
        <v>0.137607855</v>
      </c>
      <c r="L328"/>
      <c r="M328"/>
    </row>
    <row r="329" spans="1:13" ht="18" outlineLevel="1" x14ac:dyDescent="0.3">
      <c r="B329" s="50" t="s">
        <v>54</v>
      </c>
      <c r="C329" s="51">
        <v>2.904E-2</v>
      </c>
      <c r="D329" s="52">
        <v>-9.4379999999999985E-3</v>
      </c>
      <c r="E329" s="52">
        <v>6.05E-5</v>
      </c>
      <c r="F329" s="105">
        <v>0.121575355</v>
      </c>
      <c r="G329" s="144">
        <v>0.141237855</v>
      </c>
      <c r="L329"/>
      <c r="M329"/>
    </row>
    <row r="330" spans="1:13" ht="18.600000000000001" outlineLevel="1" thickBot="1" x14ac:dyDescent="0.35">
      <c r="B330" s="56" t="s">
        <v>55</v>
      </c>
      <c r="C330" s="57">
        <v>1.694E-2</v>
      </c>
      <c r="D330" s="58">
        <v>-9.4379999999999985E-3</v>
      </c>
      <c r="E330" s="58">
        <v>6.05E-5</v>
      </c>
      <c r="F330" s="108">
        <v>0.121575355</v>
      </c>
      <c r="G330" s="145">
        <v>0.129137855</v>
      </c>
      <c r="L330"/>
      <c r="M330"/>
    </row>
    <row r="331" spans="1:13" x14ac:dyDescent="0.3">
      <c r="L331"/>
      <c r="M331"/>
    </row>
    <row r="332" spans="1:13" ht="15" thickBot="1" x14ac:dyDescent="0.35">
      <c r="L332"/>
      <c r="M332"/>
    </row>
    <row r="333" spans="1:13" ht="86.4" x14ac:dyDescent="0.3">
      <c r="A333" s="29">
        <v>45261</v>
      </c>
      <c r="B333" s="30" t="str">
        <f>+B$36</f>
        <v>Tarifų planas</v>
      </c>
      <c r="C333" s="31" t="str">
        <f t="shared" ref="C333:G333" si="87">+C$36</f>
        <v>Persiuntimo paslaugos kaina</v>
      </c>
      <c r="D333" s="32" t="str">
        <f t="shared" si="87"/>
        <v>VIAP kaina</v>
      </c>
      <c r="E333" s="32" t="str">
        <f t="shared" si="87"/>
        <v>Papildomos dedamosios prie elektros energijos persiuntimo kaina</v>
      </c>
      <c r="F333" s="33" t="str">
        <f t="shared" si="87"/>
        <v>Garantinio tiekimo (energijos) kaina</v>
      </c>
      <c r="G333" s="133" t="str">
        <f t="shared" si="87"/>
        <v>Galutinė kaina buitiniam vartotojui, kuriam užtikrinamas garantinis tiekimas</v>
      </c>
      <c r="L333"/>
      <c r="M333"/>
    </row>
    <row r="334" spans="1:13" ht="15" outlineLevel="1" thickBot="1" x14ac:dyDescent="0.35">
      <c r="B334" s="36"/>
      <c r="C334" s="37" t="s">
        <v>47</v>
      </c>
      <c r="D334" s="38" t="s">
        <v>48</v>
      </c>
      <c r="E334" s="38" t="s">
        <v>49</v>
      </c>
      <c r="F334" s="39" t="s">
        <v>50</v>
      </c>
      <c r="G334" s="12" t="s">
        <v>51</v>
      </c>
      <c r="L334"/>
      <c r="M334"/>
    </row>
    <row r="335" spans="1:13" ht="15.6" outlineLevel="1" x14ac:dyDescent="0.3">
      <c r="B335" s="13" t="s">
        <v>16</v>
      </c>
      <c r="C335" s="42"/>
      <c r="D335" s="42"/>
      <c r="E335" s="42"/>
      <c r="F335" s="110"/>
      <c r="G335" s="132"/>
      <c r="L335"/>
      <c r="M335"/>
    </row>
    <row r="336" spans="1:13" ht="18" outlineLevel="1" x14ac:dyDescent="0.3">
      <c r="B336" s="44" t="s">
        <v>17</v>
      </c>
      <c r="C336" s="45">
        <v>8.4699999999999998E-2</v>
      </c>
      <c r="D336" s="46">
        <v>-9.4379999999999985E-3</v>
      </c>
      <c r="E336" s="46">
        <v>6.05E-5</v>
      </c>
      <c r="F336" s="103">
        <v>0.14638579999999998</v>
      </c>
      <c r="G336" s="143">
        <v>0.22170829999999997</v>
      </c>
      <c r="L336"/>
      <c r="M336"/>
    </row>
    <row r="337" spans="2:13" ht="18" outlineLevel="1" x14ac:dyDescent="0.3">
      <c r="B337" s="50" t="s">
        <v>54</v>
      </c>
      <c r="C337" s="51">
        <v>9.6799999999999997E-2</v>
      </c>
      <c r="D337" s="52">
        <v>-9.4379999999999985E-3</v>
      </c>
      <c r="E337" s="52">
        <v>6.05E-5</v>
      </c>
      <c r="F337" s="105">
        <v>0.14638579999999998</v>
      </c>
      <c r="G337" s="144">
        <v>0.23380829999999997</v>
      </c>
      <c r="L337"/>
      <c r="M337"/>
    </row>
    <row r="338" spans="2:13" ht="18.600000000000001" outlineLevel="1" thickBot="1" x14ac:dyDescent="0.35">
      <c r="B338" s="56" t="s">
        <v>55</v>
      </c>
      <c r="C338" s="57">
        <v>5.6869999999999997E-2</v>
      </c>
      <c r="D338" s="58">
        <v>-9.4379999999999985E-3</v>
      </c>
      <c r="E338" s="58">
        <v>6.05E-5</v>
      </c>
      <c r="F338" s="108">
        <v>0.14638579999999998</v>
      </c>
      <c r="G338" s="145">
        <v>0.19387829999999998</v>
      </c>
      <c r="L338"/>
      <c r="M338"/>
    </row>
    <row r="339" spans="2:13" ht="17.399999999999999" outlineLevel="1" x14ac:dyDescent="0.3">
      <c r="B339" s="13" t="s">
        <v>20</v>
      </c>
      <c r="C339" s="42"/>
      <c r="D339" s="42"/>
      <c r="E339" s="42"/>
      <c r="F339" s="110"/>
      <c r="G339" s="146"/>
      <c r="L339"/>
      <c r="M339"/>
    </row>
    <row r="340" spans="2:13" ht="18" outlineLevel="1" x14ac:dyDescent="0.3">
      <c r="B340" s="44" t="s">
        <v>17</v>
      </c>
      <c r="C340" s="45">
        <v>6.8970000000000004E-2</v>
      </c>
      <c r="D340" s="46">
        <v>-9.4379999999999985E-3</v>
      </c>
      <c r="E340" s="46">
        <v>6.05E-5</v>
      </c>
      <c r="F340" s="103">
        <v>0.14638579999999998</v>
      </c>
      <c r="G340" s="143">
        <v>0.20597829999999998</v>
      </c>
      <c r="L340"/>
      <c r="M340"/>
    </row>
    <row r="341" spans="2:13" ht="18" outlineLevel="1" x14ac:dyDescent="0.3">
      <c r="B341" s="50" t="s">
        <v>54</v>
      </c>
      <c r="C341" s="51">
        <v>7.8649999999999998E-2</v>
      </c>
      <c r="D341" s="52">
        <v>-9.4379999999999985E-3</v>
      </c>
      <c r="E341" s="52">
        <v>6.05E-5</v>
      </c>
      <c r="F341" s="105">
        <v>0.14638579999999998</v>
      </c>
      <c r="G341" s="144">
        <v>0.21565829999999997</v>
      </c>
      <c r="L341"/>
      <c r="M341"/>
    </row>
    <row r="342" spans="2:13" ht="18" outlineLevel="1" x14ac:dyDescent="0.3">
      <c r="B342" s="50" t="s">
        <v>55</v>
      </c>
      <c r="C342" s="51">
        <v>4.7190000000000003E-2</v>
      </c>
      <c r="D342" s="52">
        <v>-9.4379999999999985E-3</v>
      </c>
      <c r="E342" s="52">
        <v>6.05E-5</v>
      </c>
      <c r="F342" s="105">
        <v>0.14638579999999998</v>
      </c>
      <c r="G342" s="144">
        <v>0.18419829999999998</v>
      </c>
      <c r="L342"/>
      <c r="M342"/>
    </row>
    <row r="343" spans="2:13" ht="18.600000000000001" outlineLevel="1" thickBot="1" x14ac:dyDescent="0.35">
      <c r="B343" s="56" t="s">
        <v>21</v>
      </c>
      <c r="C343" s="63">
        <v>3</v>
      </c>
      <c r="D343" s="64"/>
      <c r="E343" s="64"/>
      <c r="F343" s="112"/>
      <c r="G343" s="147">
        <v>3</v>
      </c>
      <c r="L343"/>
      <c r="M343"/>
    </row>
    <row r="344" spans="2:13" ht="17.399999999999999" outlineLevel="1" x14ac:dyDescent="0.3">
      <c r="B344" s="13" t="s">
        <v>22</v>
      </c>
      <c r="C344" s="42"/>
      <c r="D344" s="42"/>
      <c r="E344" s="42"/>
      <c r="F344" s="110"/>
      <c r="G344" s="146"/>
      <c r="L344"/>
      <c r="M344"/>
    </row>
    <row r="345" spans="2:13" ht="18" outlineLevel="1" x14ac:dyDescent="0.3">
      <c r="B345" s="44" t="s">
        <v>17</v>
      </c>
      <c r="C345" s="45">
        <v>6.5339999999999995E-2</v>
      </c>
      <c r="D345" s="46">
        <v>-9.4379999999999985E-3</v>
      </c>
      <c r="E345" s="46">
        <v>6.05E-5</v>
      </c>
      <c r="F345" s="103">
        <v>0.14638579999999998</v>
      </c>
      <c r="G345" s="143">
        <v>0.20234829999999998</v>
      </c>
      <c r="L345"/>
      <c r="M345"/>
    </row>
    <row r="346" spans="2:13" ht="18" outlineLevel="1" x14ac:dyDescent="0.3">
      <c r="B346" s="50" t="s">
        <v>54</v>
      </c>
      <c r="C346" s="51">
        <v>7.3810000000000001E-2</v>
      </c>
      <c r="D346" s="52">
        <v>-9.4379999999999985E-3</v>
      </c>
      <c r="E346" s="52">
        <v>6.05E-5</v>
      </c>
      <c r="F346" s="105">
        <v>0.14638579999999998</v>
      </c>
      <c r="G346" s="144">
        <v>0.21081829999999999</v>
      </c>
      <c r="L346"/>
      <c r="M346"/>
    </row>
    <row r="347" spans="2:13" ht="18" outlineLevel="1" x14ac:dyDescent="0.3">
      <c r="B347" s="50" t="s">
        <v>55</v>
      </c>
      <c r="C347" s="51">
        <v>4.4769999999999997E-2</v>
      </c>
      <c r="D347" s="52">
        <v>-9.4379999999999985E-3</v>
      </c>
      <c r="E347" s="52">
        <v>6.05E-5</v>
      </c>
      <c r="F347" s="105">
        <v>0.14638579999999998</v>
      </c>
      <c r="G347" s="144">
        <v>0.18177829999999998</v>
      </c>
      <c r="L347"/>
      <c r="M347"/>
    </row>
    <row r="348" spans="2:13" ht="18.600000000000001" outlineLevel="1" thickBot="1" x14ac:dyDescent="0.35">
      <c r="B348" s="56" t="s">
        <v>21</v>
      </c>
      <c r="C348" s="63">
        <v>6</v>
      </c>
      <c r="D348" s="64"/>
      <c r="E348" s="64"/>
      <c r="F348" s="112"/>
      <c r="G348" s="147">
        <v>6</v>
      </c>
      <c r="L348"/>
      <c r="M348"/>
    </row>
    <row r="349" spans="2:13" ht="17.399999999999999" outlineLevel="1" x14ac:dyDescent="0.3">
      <c r="B349" s="13" t="s">
        <v>23</v>
      </c>
      <c r="C349" s="42"/>
      <c r="D349" s="42"/>
      <c r="E349" s="42"/>
      <c r="F349" s="110"/>
      <c r="G349" s="146"/>
      <c r="L349"/>
      <c r="M349"/>
    </row>
    <row r="350" spans="2:13" ht="18" outlineLevel="1" x14ac:dyDescent="0.3">
      <c r="B350" s="44" t="s">
        <v>24</v>
      </c>
      <c r="C350" s="45">
        <v>5.203E-2</v>
      </c>
      <c r="D350" s="46">
        <v>-9.4379999999999985E-3</v>
      </c>
      <c r="E350" s="46">
        <v>6.05E-5</v>
      </c>
      <c r="F350" s="103">
        <v>0.14638579999999998</v>
      </c>
      <c r="G350" s="143">
        <v>0.18903829999999999</v>
      </c>
      <c r="L350"/>
      <c r="M350"/>
    </row>
    <row r="351" spans="2:13" ht="18" outlineLevel="1" x14ac:dyDescent="0.3">
      <c r="B351" s="50" t="s">
        <v>25</v>
      </c>
      <c r="C351" s="51">
        <v>6.5339999999999995E-2</v>
      </c>
      <c r="D351" s="52">
        <v>-9.4379999999999985E-3</v>
      </c>
      <c r="E351" s="52">
        <v>6.05E-5</v>
      </c>
      <c r="F351" s="105">
        <v>0.14638579999999998</v>
      </c>
      <c r="G351" s="144">
        <v>0.20234829999999998</v>
      </c>
      <c r="L351"/>
      <c r="M351"/>
    </row>
    <row r="352" spans="2:13" ht="18" outlineLevel="1" x14ac:dyDescent="0.3">
      <c r="B352" s="50" t="s">
        <v>26</v>
      </c>
      <c r="C352" s="51">
        <v>7.986E-2</v>
      </c>
      <c r="D352" s="52">
        <v>-9.4379999999999985E-3</v>
      </c>
      <c r="E352" s="52">
        <v>6.05E-5</v>
      </c>
      <c r="F352" s="105">
        <v>0.14638579999999998</v>
      </c>
      <c r="G352" s="144">
        <v>0.21686829999999999</v>
      </c>
      <c r="L352"/>
      <c r="M352"/>
    </row>
    <row r="353" spans="2:13" ht="18.600000000000001" outlineLevel="1" thickBot="1" x14ac:dyDescent="0.35">
      <c r="B353" s="56" t="s">
        <v>27</v>
      </c>
      <c r="C353" s="57">
        <v>0.10648000000000001</v>
      </c>
      <c r="D353" s="58">
        <v>-9.4379999999999985E-3</v>
      </c>
      <c r="E353" s="58">
        <v>6.05E-5</v>
      </c>
      <c r="F353" s="108">
        <v>0.14638579999999998</v>
      </c>
      <c r="G353" s="145">
        <v>0.24348829999999999</v>
      </c>
      <c r="L353"/>
      <c r="M353"/>
    </row>
    <row r="354" spans="2:13" ht="17.399999999999999" outlineLevel="1" x14ac:dyDescent="0.3">
      <c r="B354" s="13" t="s">
        <v>28</v>
      </c>
      <c r="C354" s="42"/>
      <c r="D354" s="42"/>
      <c r="E354" s="42"/>
      <c r="F354" s="110"/>
      <c r="G354" s="146"/>
      <c r="L354"/>
      <c r="M354"/>
    </row>
    <row r="355" spans="2:13" ht="18" outlineLevel="1" x14ac:dyDescent="0.3">
      <c r="B355" s="44" t="s">
        <v>17</v>
      </c>
      <c r="C355" s="45">
        <v>2.5409999999999999E-2</v>
      </c>
      <c r="D355" s="46">
        <v>-9.4379999999999985E-3</v>
      </c>
      <c r="E355" s="46">
        <v>6.05E-5</v>
      </c>
      <c r="F355" s="103">
        <v>0.14638579999999998</v>
      </c>
      <c r="G355" s="143">
        <v>0.16241829999999999</v>
      </c>
      <c r="L355"/>
      <c r="M355"/>
    </row>
    <row r="356" spans="2:13" ht="18" outlineLevel="1" x14ac:dyDescent="0.3">
      <c r="B356" s="50" t="s">
        <v>54</v>
      </c>
      <c r="C356" s="51">
        <v>2.904E-2</v>
      </c>
      <c r="D356" s="52">
        <v>-9.4379999999999985E-3</v>
      </c>
      <c r="E356" s="52">
        <v>6.05E-5</v>
      </c>
      <c r="F356" s="105">
        <v>0.14638579999999998</v>
      </c>
      <c r="G356" s="144">
        <v>0.16604829999999998</v>
      </c>
      <c r="L356"/>
      <c r="M356"/>
    </row>
    <row r="357" spans="2:13" ht="18.600000000000001" outlineLevel="1" thickBot="1" x14ac:dyDescent="0.35">
      <c r="B357" s="56" t="s">
        <v>55</v>
      </c>
      <c r="C357" s="57">
        <v>1.694E-2</v>
      </c>
      <c r="D357" s="58">
        <v>-9.4379999999999985E-3</v>
      </c>
      <c r="E357" s="58">
        <v>6.05E-5</v>
      </c>
      <c r="F357" s="108">
        <v>0.14638579999999998</v>
      </c>
      <c r="G357" s="145">
        <v>0.15394829999999998</v>
      </c>
      <c r="L357"/>
      <c r="M357"/>
    </row>
  </sheetData>
  <conditionalFormatting sqref="C7:N9 C11:N13 C16:N18 C21:N24 C26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4" r:id="rId1" xr:uid="{D662A7B6-13F0-4A60-A6C0-18D50D964015}"/>
    <hyperlink ref="D34" r:id="rId2" xr:uid="{BC47E413-372A-4452-9AB8-863A90CFAEBF}"/>
    <hyperlink ref="E34" r:id="rId3" xr:uid="{0B711830-E3D2-4E7F-BC8D-9783BFFC5CDF}"/>
    <hyperlink ref="F34" r:id="rId4" xr:uid="{5ECA73A5-8440-4DE6-8190-BD599C5851A6}"/>
  </hyperlinks>
  <pageMargins left="0.25" right="0.25" top="0.75" bottom="0.75" header="0.3" footer="0.3"/>
  <pageSetup paperSize="9" scale="10" orientation="landscape" horizontalDpi="1200" verticalDpi="12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FB0F-CAAE-40BA-A732-1E51F8D77493}">
  <dimension ref="A1:N357"/>
  <sheetViews>
    <sheetView zoomScale="60" zoomScaleNormal="60" workbookViewId="0"/>
  </sheetViews>
  <sheetFormatPr defaultColWidth="8.88671875" defaultRowHeight="14.4" outlineLevelRow="1" x14ac:dyDescent="0.3"/>
  <cols>
    <col min="1" max="1" width="20.6640625" style="1" customWidth="1"/>
    <col min="2" max="2" width="30.6640625" style="1" customWidth="1"/>
    <col min="3" max="6" width="14.6640625" style="1" customWidth="1"/>
    <col min="7" max="7" width="17.6640625" style="1" customWidth="1"/>
    <col min="8" max="9" width="14.6640625" style="1" customWidth="1"/>
    <col min="10" max="10" width="17.6640625" style="1" customWidth="1"/>
    <col min="11" max="14" width="14.6640625" style="1" customWidth="1"/>
    <col min="15" max="16" width="13.6640625" style="1" customWidth="1"/>
    <col min="17" max="16384" width="8.88671875" style="1"/>
  </cols>
  <sheetData>
    <row r="1" spans="1:14" ht="15" thickBot="1" x14ac:dyDescent="0.35">
      <c r="B1" s="2"/>
    </row>
    <row r="2" spans="1:14" x14ac:dyDescent="0.3">
      <c r="B2" s="96" t="s">
        <v>0</v>
      </c>
      <c r="C2" s="97">
        <v>2024</v>
      </c>
      <c r="D2" s="97">
        <v>2024</v>
      </c>
      <c r="E2" s="97">
        <v>2024</v>
      </c>
      <c r="F2" s="97">
        <v>2024</v>
      </c>
      <c r="G2" s="97">
        <v>2024</v>
      </c>
      <c r="H2" s="97">
        <v>2024</v>
      </c>
      <c r="I2" s="97">
        <v>2024</v>
      </c>
      <c r="J2" s="97">
        <v>2024</v>
      </c>
      <c r="K2" s="97">
        <v>2024</v>
      </c>
      <c r="L2" s="97">
        <v>2024</v>
      </c>
      <c r="M2" s="97">
        <v>2024</v>
      </c>
      <c r="N2" s="97">
        <v>2024</v>
      </c>
    </row>
    <row r="3" spans="1:14" ht="15" thickBot="1" x14ac:dyDescent="0.3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</row>
    <row r="4" spans="1:14" ht="28.8" x14ac:dyDescent="0.3">
      <c r="A4" s="6"/>
      <c r="B4" s="7" t="s">
        <v>14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 t="s">
        <v>15</v>
      </c>
      <c r="N4" s="9" t="s">
        <v>15</v>
      </c>
    </row>
    <row r="5" spans="1:14" ht="15" outlineLevel="1" thickBot="1" x14ac:dyDescent="0.3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4" ht="15.6" outlineLevel="1" x14ac:dyDescent="0.3">
      <c r="B6" s="13" t="s">
        <v>16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outlineLevel="1" x14ac:dyDescent="0.3">
      <c r="B7" s="16" t="s">
        <v>17</v>
      </c>
      <c r="C7" s="118">
        <f>IF($G39="","",$G39)</f>
        <v>0.22965799999999997</v>
      </c>
      <c r="D7" s="118">
        <f>IF($G66="","",$G66)</f>
        <v>0.26919051500000002</v>
      </c>
      <c r="E7" s="118">
        <f>IF($G93="","",$G93)</f>
        <v>0.20987086999999999</v>
      </c>
      <c r="F7" s="118">
        <f>IF($G120="","",$G120)</f>
        <v>0.19588871499999999</v>
      </c>
      <c r="G7" s="118">
        <f>IF($G147="","",$G147)</f>
        <v>0.18481237499999997</v>
      </c>
      <c r="H7" s="118">
        <f>IF($G174="","",$G174)</f>
        <v>0.20651977500000002</v>
      </c>
      <c r="I7" s="118">
        <f>IF($G201="","",$G201)</f>
        <v>0.22849155999999998</v>
      </c>
      <c r="J7" s="118">
        <f>IF($G228="","",$G228)</f>
        <v>0.23736932999999999</v>
      </c>
      <c r="K7" s="118">
        <f>IF($G255="","",$G255)</f>
        <v>0.24979542500000002</v>
      </c>
      <c r="L7" s="118">
        <f>IF($G282="","",$G282)</f>
        <v>0.21722040999999997</v>
      </c>
      <c r="M7" s="118">
        <f>IF($G309="","",$G309)</f>
        <v>0.22812977000000001</v>
      </c>
      <c r="N7" s="119">
        <f>IF($G336="","",$G336)</f>
        <v>0.22434488999999999</v>
      </c>
    </row>
    <row r="8" spans="1:14" outlineLevel="1" x14ac:dyDescent="0.3">
      <c r="B8" s="19" t="s">
        <v>18</v>
      </c>
      <c r="C8" s="120">
        <f t="shared" ref="C8:C9" si="0">IF($G40="","",$G40)</f>
        <v>0.245388</v>
      </c>
      <c r="D8" s="120">
        <f t="shared" ref="D8:D9" si="1">IF($G67="","",$G67)</f>
        <v>0.28492051499999999</v>
      </c>
      <c r="E8" s="120">
        <f t="shared" ref="E8:E9" si="2">IF($G94="","",$G94)</f>
        <v>0.22560086999999998</v>
      </c>
      <c r="F8" s="120">
        <f t="shared" ref="F8:F9" si="3">IF($G121="","",$G121)</f>
        <v>0.21161871499999999</v>
      </c>
      <c r="G8" s="120">
        <f t="shared" ref="G8:G9" si="4">IF($G148="","",$G148)</f>
        <v>0.20054237499999999</v>
      </c>
      <c r="H8" s="120">
        <f>IF($G175="","",$G175)</f>
        <v>0.22224977499999998</v>
      </c>
      <c r="I8" s="120">
        <f t="shared" ref="I8:I9" si="5">IF($G202="","",$G202)</f>
        <v>0.24422156</v>
      </c>
      <c r="J8" s="120">
        <f t="shared" ref="J8:J9" si="6">IF($G229="","",$G229)</f>
        <v>0.25309933000000001</v>
      </c>
      <c r="K8" s="120">
        <f t="shared" ref="K8:K9" si="7">IF($G256="","",$G256)</f>
        <v>0.26552542499999998</v>
      </c>
      <c r="L8" s="120">
        <f t="shared" ref="L8:L9" si="8">IF($G283="","",$G283)</f>
        <v>0.23295041</v>
      </c>
      <c r="M8" s="120">
        <f t="shared" ref="M8:M9" si="9">IF($G310="","",$G310)</f>
        <v>0.24385976999999998</v>
      </c>
      <c r="N8" s="121">
        <f t="shared" ref="N8:N9" si="10">IF($G337="","",$G337)</f>
        <v>0.24007488999999999</v>
      </c>
    </row>
    <row r="9" spans="1:14" ht="15" outlineLevel="1" thickBot="1" x14ac:dyDescent="0.35">
      <c r="B9" s="22" t="s">
        <v>19</v>
      </c>
      <c r="C9" s="122">
        <f t="shared" si="0"/>
        <v>0.19456799999999999</v>
      </c>
      <c r="D9" s="122">
        <f t="shared" si="1"/>
        <v>0.23410051500000001</v>
      </c>
      <c r="E9" s="122">
        <f t="shared" si="2"/>
        <v>0.17478086999999998</v>
      </c>
      <c r="F9" s="122">
        <f t="shared" si="3"/>
        <v>0.16079871499999998</v>
      </c>
      <c r="G9" s="122">
        <f t="shared" si="4"/>
        <v>0.14972237499999996</v>
      </c>
      <c r="H9" s="122">
        <f t="shared" ref="H9" si="11">IF($G176="","",$G176)</f>
        <v>0.17142977500000001</v>
      </c>
      <c r="I9" s="122">
        <f t="shared" si="5"/>
        <v>0.19340155999999997</v>
      </c>
      <c r="J9" s="122">
        <f t="shared" si="6"/>
        <v>0.20227932999999998</v>
      </c>
      <c r="K9" s="122">
        <f t="shared" si="7"/>
        <v>0.21470542500000001</v>
      </c>
      <c r="L9" s="122">
        <f t="shared" si="8"/>
        <v>0.18213040999999996</v>
      </c>
      <c r="M9" s="122">
        <f t="shared" si="9"/>
        <v>0.19303977</v>
      </c>
      <c r="N9" s="123">
        <f t="shared" si="10"/>
        <v>0.18925488999999998</v>
      </c>
    </row>
    <row r="10" spans="1:14" ht="15.6" outlineLevel="1" x14ac:dyDescent="0.3">
      <c r="B10" s="25" t="s">
        <v>20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</row>
    <row r="11" spans="1:14" outlineLevel="1" x14ac:dyDescent="0.3">
      <c r="B11" s="16" t="s">
        <v>17</v>
      </c>
      <c r="C11" s="118">
        <f t="shared" ref="C11:C14" si="12">IF($G43="","",$G43)</f>
        <v>0.21392799999999998</v>
      </c>
      <c r="D11" s="118">
        <f t="shared" ref="D11:D14" si="13">IF($G70="","",$G70)</f>
        <v>0.253460515</v>
      </c>
      <c r="E11" s="118">
        <f t="shared" ref="E11:E14" si="14">IF($G97="","",$G97)</f>
        <v>0.19414086999999997</v>
      </c>
      <c r="F11" s="118">
        <f t="shared" ref="F11:F14" si="15">IF($G124="","",$G124)</f>
        <v>0.18015871499999997</v>
      </c>
      <c r="G11" s="118">
        <f>IF($G151="","",$G151)</f>
        <v>0.16908237499999998</v>
      </c>
      <c r="H11" s="118">
        <f>IF($G178="","",$G178)</f>
        <v>0.19078977499999999</v>
      </c>
      <c r="I11" s="118">
        <f t="shared" ref="I11:I14" si="16">IF($G205="","",$G205)</f>
        <v>0.21276155999999999</v>
      </c>
      <c r="J11" s="118">
        <f t="shared" ref="J11:J14" si="17">IF($G232="","",$G232)</f>
        <v>0.22163933</v>
      </c>
      <c r="K11" s="118">
        <f t="shared" ref="K11:K14" si="18">IF($G259="","",$G259)</f>
        <v>0.23406542499999999</v>
      </c>
      <c r="L11" s="118">
        <f t="shared" ref="L11:L14" si="19">IF($G286="","",$G286)</f>
        <v>0.20149040999999998</v>
      </c>
      <c r="M11" s="118">
        <f t="shared" ref="M11:M14" si="20">IF($G313="","",$G313)</f>
        <v>0.21239976999999999</v>
      </c>
      <c r="N11" s="119">
        <f t="shared" ref="N11:N14" si="21">IF($G340="","",$G340)</f>
        <v>0.20861489</v>
      </c>
    </row>
    <row r="12" spans="1:14" outlineLevel="1" x14ac:dyDescent="0.3">
      <c r="B12" s="19" t="s">
        <v>18</v>
      </c>
      <c r="C12" s="120">
        <f t="shared" si="12"/>
        <v>0.227238</v>
      </c>
      <c r="D12" s="120">
        <f t="shared" si="13"/>
        <v>0.26677051499999999</v>
      </c>
      <c r="E12" s="120">
        <f>IF($G98="","",$G98)</f>
        <v>0.20745086999999998</v>
      </c>
      <c r="F12" s="120">
        <f t="shared" si="15"/>
        <v>0.19346871499999999</v>
      </c>
      <c r="G12" s="120">
        <f t="shared" ref="G12:G13" si="22">IF($G152="","",$G152)</f>
        <v>0.182392375</v>
      </c>
      <c r="H12" s="120">
        <f>IF($G179="","",$G179)</f>
        <v>0.20409977499999998</v>
      </c>
      <c r="I12" s="120">
        <f t="shared" si="16"/>
        <v>0.22607156</v>
      </c>
      <c r="J12" s="120">
        <f t="shared" si="17"/>
        <v>0.23494933000000001</v>
      </c>
      <c r="K12" s="120">
        <f t="shared" si="18"/>
        <v>0.24737542499999998</v>
      </c>
      <c r="L12" s="120">
        <f t="shared" si="19"/>
        <v>0.21480041</v>
      </c>
      <c r="M12" s="120">
        <f t="shared" si="20"/>
        <v>0.22570976999999998</v>
      </c>
      <c r="N12" s="121">
        <f t="shared" si="21"/>
        <v>0.22192488999999999</v>
      </c>
    </row>
    <row r="13" spans="1:14" outlineLevel="1" x14ac:dyDescent="0.3">
      <c r="B13" s="19" t="s">
        <v>19</v>
      </c>
      <c r="C13" s="120">
        <f t="shared" si="12"/>
        <v>0.184888</v>
      </c>
      <c r="D13" s="120">
        <f t="shared" si="13"/>
        <v>0.22442051499999999</v>
      </c>
      <c r="E13" s="120">
        <f t="shared" si="14"/>
        <v>0.16510086999999998</v>
      </c>
      <c r="F13" s="120">
        <f t="shared" si="15"/>
        <v>0.15111871499999999</v>
      </c>
      <c r="G13" s="126">
        <f t="shared" si="22"/>
        <v>0.140042375</v>
      </c>
      <c r="H13" s="120">
        <f t="shared" ref="H13:H14" si="23">IF($G180="","",$G180)</f>
        <v>0.16174977499999998</v>
      </c>
      <c r="I13" s="120">
        <f t="shared" si="16"/>
        <v>0.18372156000000001</v>
      </c>
      <c r="J13" s="120">
        <f t="shared" si="17"/>
        <v>0.19259933000000001</v>
      </c>
      <c r="K13" s="120">
        <f t="shared" si="18"/>
        <v>0.20502542499999998</v>
      </c>
      <c r="L13" s="120">
        <f t="shared" si="19"/>
        <v>0.17245041</v>
      </c>
      <c r="M13" s="120">
        <f t="shared" si="20"/>
        <v>0.18335976999999998</v>
      </c>
      <c r="N13" s="121">
        <f t="shared" si="21"/>
        <v>0.17957488999999999</v>
      </c>
    </row>
    <row r="14" spans="1:14" ht="15" outlineLevel="1" thickBot="1" x14ac:dyDescent="0.35">
      <c r="B14" s="22" t="s">
        <v>21</v>
      </c>
      <c r="C14" s="127">
        <f t="shared" si="12"/>
        <v>3</v>
      </c>
      <c r="D14" s="127">
        <f t="shared" si="13"/>
        <v>3</v>
      </c>
      <c r="E14" s="127">
        <f t="shared" si="14"/>
        <v>3</v>
      </c>
      <c r="F14" s="127">
        <f t="shared" si="15"/>
        <v>3</v>
      </c>
      <c r="G14" s="127">
        <f>IF($G154="","",$G154)</f>
        <v>3</v>
      </c>
      <c r="H14" s="127">
        <f t="shared" si="23"/>
        <v>3</v>
      </c>
      <c r="I14" s="127">
        <f t="shared" si="16"/>
        <v>3</v>
      </c>
      <c r="J14" s="127">
        <f t="shared" si="17"/>
        <v>3</v>
      </c>
      <c r="K14" s="127">
        <f t="shared" si="18"/>
        <v>3</v>
      </c>
      <c r="L14" s="127">
        <f t="shared" si="19"/>
        <v>3</v>
      </c>
      <c r="M14" s="127">
        <f t="shared" si="20"/>
        <v>3</v>
      </c>
      <c r="N14" s="128">
        <f t="shared" si="21"/>
        <v>3</v>
      </c>
    </row>
    <row r="15" spans="1:14" ht="15.6" outlineLevel="1" x14ac:dyDescent="0.3">
      <c r="B15" s="25" t="s">
        <v>22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</row>
    <row r="16" spans="1:14" outlineLevel="1" x14ac:dyDescent="0.3">
      <c r="B16" s="16" t="s">
        <v>17</v>
      </c>
      <c r="C16" s="118">
        <f t="shared" ref="C16:C19" si="24">IF($G48="","",$G48)</f>
        <v>0.21029799999999998</v>
      </c>
      <c r="D16" s="118">
        <f t="shared" ref="D16:D19" si="25">IF($G75="","",$G75)</f>
        <v>0.24983051499999998</v>
      </c>
      <c r="E16" s="118">
        <f t="shared" ref="E16:E19" si="26">IF($G102="","",$G102)</f>
        <v>0.19051087</v>
      </c>
      <c r="F16" s="118">
        <f t="shared" ref="F16:F19" si="27">IF($G129="","",$G129)</f>
        <v>0.176528715</v>
      </c>
      <c r="G16" s="118">
        <f>IF($G156="","",$G156)</f>
        <v>0.16545237499999998</v>
      </c>
      <c r="H16" s="118">
        <f t="shared" ref="H16:H19" si="28">IF($G183="","",$G183)</f>
        <v>0.187159775</v>
      </c>
      <c r="I16" s="118">
        <f t="shared" ref="I16:I19" si="29">IF($G210="","",$G210)</f>
        <v>0.20913155999999999</v>
      </c>
      <c r="J16" s="118">
        <f t="shared" ref="J16:J19" si="30">IF($G237="","",$G237)</f>
        <v>0.21800933</v>
      </c>
      <c r="K16" s="118">
        <f t="shared" ref="K16:K19" si="31">IF($G264="","",$G264)</f>
        <v>0.230435425</v>
      </c>
      <c r="L16" s="118">
        <f t="shared" ref="L16:L19" si="32">IF($G291="","",$G291)</f>
        <v>0.19786040999999999</v>
      </c>
      <c r="M16" s="118">
        <f t="shared" ref="M16:M19" si="33">IF($G318="","",$G318)</f>
        <v>0.20876976999999999</v>
      </c>
      <c r="N16" s="119">
        <f t="shared" ref="N16:N19" si="34">IF($G345="","",$G345)</f>
        <v>0.20498488999999998</v>
      </c>
    </row>
    <row r="17" spans="2:14" outlineLevel="1" x14ac:dyDescent="0.3">
      <c r="B17" s="19" t="s">
        <v>18</v>
      </c>
      <c r="C17" s="120">
        <f t="shared" si="24"/>
        <v>0.22239799999999998</v>
      </c>
      <c r="D17" s="120">
        <f t="shared" si="25"/>
        <v>0.26193051499999997</v>
      </c>
      <c r="E17" s="120">
        <f t="shared" si="26"/>
        <v>0.20261087</v>
      </c>
      <c r="F17" s="120">
        <f t="shared" si="27"/>
        <v>0.188628715</v>
      </c>
      <c r="G17" s="120">
        <f t="shared" ref="G17:G18" si="35">IF($G157="","",$G157)</f>
        <v>0.17755237499999998</v>
      </c>
      <c r="H17" s="120">
        <f t="shared" si="28"/>
        <v>0.199259775</v>
      </c>
      <c r="I17" s="120">
        <f t="shared" si="29"/>
        <v>0.22123155999999999</v>
      </c>
      <c r="J17" s="120">
        <f t="shared" si="30"/>
        <v>0.23010933</v>
      </c>
      <c r="K17" s="120">
        <f t="shared" si="31"/>
        <v>0.242535425</v>
      </c>
      <c r="L17" s="120">
        <f t="shared" si="32"/>
        <v>0.20996040999999999</v>
      </c>
      <c r="M17" s="120">
        <f t="shared" si="33"/>
        <v>0.22086976999999999</v>
      </c>
      <c r="N17" s="121">
        <f t="shared" si="34"/>
        <v>0.21708488999999997</v>
      </c>
    </row>
    <row r="18" spans="2:14" outlineLevel="1" x14ac:dyDescent="0.3">
      <c r="B18" s="19" t="s">
        <v>19</v>
      </c>
      <c r="C18" s="120">
        <f t="shared" si="24"/>
        <v>0.18246799999999999</v>
      </c>
      <c r="D18" s="120">
        <f t="shared" si="25"/>
        <v>0.22200051499999998</v>
      </c>
      <c r="E18" s="120">
        <f t="shared" si="26"/>
        <v>0.16268086999999998</v>
      </c>
      <c r="F18" s="120">
        <f t="shared" si="27"/>
        <v>0.14869871499999998</v>
      </c>
      <c r="G18" s="126">
        <f t="shared" si="35"/>
        <v>0.13762237499999999</v>
      </c>
      <c r="H18" s="120">
        <f t="shared" si="28"/>
        <v>0.15932977500000001</v>
      </c>
      <c r="I18" s="120">
        <f t="shared" si="29"/>
        <v>0.18130156</v>
      </c>
      <c r="J18" s="120">
        <f t="shared" si="30"/>
        <v>0.19017933000000001</v>
      </c>
      <c r="K18" s="120">
        <f t="shared" si="31"/>
        <v>0.20260542500000001</v>
      </c>
      <c r="L18" s="120">
        <f t="shared" si="32"/>
        <v>0.17003040999999999</v>
      </c>
      <c r="M18" s="120">
        <f t="shared" si="33"/>
        <v>0.18093977</v>
      </c>
      <c r="N18" s="121">
        <f t="shared" si="34"/>
        <v>0.17715488999999998</v>
      </c>
    </row>
    <row r="19" spans="2:14" ht="15" outlineLevel="1" thickBot="1" x14ac:dyDescent="0.35">
      <c r="B19" s="22" t="s">
        <v>21</v>
      </c>
      <c r="C19" s="127">
        <f t="shared" si="24"/>
        <v>6</v>
      </c>
      <c r="D19" s="127">
        <f t="shared" si="25"/>
        <v>6</v>
      </c>
      <c r="E19" s="127">
        <f t="shared" si="26"/>
        <v>6</v>
      </c>
      <c r="F19" s="127">
        <f t="shared" si="27"/>
        <v>6</v>
      </c>
      <c r="G19" s="127">
        <f>IF($G159="","",$G159)</f>
        <v>6</v>
      </c>
      <c r="H19" s="127">
        <f t="shared" si="28"/>
        <v>6</v>
      </c>
      <c r="I19" s="127">
        <f t="shared" si="29"/>
        <v>6</v>
      </c>
      <c r="J19" s="127">
        <f t="shared" si="30"/>
        <v>6</v>
      </c>
      <c r="K19" s="127">
        <f t="shared" si="31"/>
        <v>6</v>
      </c>
      <c r="L19" s="127">
        <f t="shared" si="32"/>
        <v>6</v>
      </c>
      <c r="M19" s="127">
        <f t="shared" si="33"/>
        <v>6</v>
      </c>
      <c r="N19" s="128">
        <f t="shared" si="34"/>
        <v>6</v>
      </c>
    </row>
    <row r="20" spans="2:14" ht="15.6" outlineLevel="1" x14ac:dyDescent="0.3">
      <c r="B20" s="25" t="s">
        <v>23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/>
    </row>
    <row r="21" spans="2:14" outlineLevel="1" x14ac:dyDescent="0.3">
      <c r="B21" s="16" t="s">
        <v>24</v>
      </c>
      <c r="C21" s="118">
        <f>IF($G53="","",$G53)</f>
        <v>0.18851799999999999</v>
      </c>
      <c r="D21" s="118">
        <f t="shared" ref="D21:D24" si="36">IF($G80="","",$G80)</f>
        <v>0.22805051500000001</v>
      </c>
      <c r="E21" s="118">
        <f t="shared" ref="E21:E24" si="37">IF($G107="","",$G107)</f>
        <v>0.16873086999999998</v>
      </c>
      <c r="F21" s="118">
        <f t="shared" ref="F21:F24" si="38">IF($G134="","",$G134)</f>
        <v>0.15474871499999998</v>
      </c>
      <c r="G21" s="118">
        <f>IF($G161="","",$G161)</f>
        <v>0.14367237499999999</v>
      </c>
      <c r="H21" s="118">
        <f t="shared" ref="H21:H23" si="39">IF($G188="","",$G188)</f>
        <v>0.16537977500000001</v>
      </c>
      <c r="I21" s="118">
        <f t="shared" ref="I21:I24" si="40">IF($G215="","",$G215)</f>
        <v>0.18735156</v>
      </c>
      <c r="J21" s="118">
        <f t="shared" ref="J21:J24" si="41">IF($G242="","",$G242)</f>
        <v>0.19622933000000001</v>
      </c>
      <c r="K21" s="118">
        <f t="shared" ref="K21:K24" si="42">IF($G269="","",$G269)</f>
        <v>0.20865542500000001</v>
      </c>
      <c r="L21" s="118">
        <f t="shared" ref="L21:L24" si="43">IF($G296="","",$G296)</f>
        <v>0.17608040999999999</v>
      </c>
      <c r="M21" s="118">
        <f t="shared" ref="M21:M24" si="44">IF($G323="","",$G323)</f>
        <v>0.18698977</v>
      </c>
      <c r="N21" s="119">
        <f t="shared" ref="N21:N24" si="45">IF($G350="","",$G350)</f>
        <v>0.18320488999999998</v>
      </c>
    </row>
    <row r="22" spans="2:14" outlineLevel="1" x14ac:dyDescent="0.3">
      <c r="B22" s="19" t="s">
        <v>25</v>
      </c>
      <c r="C22" s="120">
        <f>IF($G54="","",$G54)</f>
        <v>0.20424799999999999</v>
      </c>
      <c r="D22" s="120">
        <f t="shared" si="36"/>
        <v>0.24378051499999998</v>
      </c>
      <c r="E22" s="120">
        <f t="shared" si="37"/>
        <v>0.18446087</v>
      </c>
      <c r="F22" s="120">
        <f t="shared" si="38"/>
        <v>0.170478715</v>
      </c>
      <c r="G22" s="120">
        <f t="shared" ref="G22:G24" si="46">IF($G162="","",$G162)</f>
        <v>0.15940237499999999</v>
      </c>
      <c r="H22" s="120">
        <f t="shared" si="39"/>
        <v>0.181109775</v>
      </c>
      <c r="I22" s="120">
        <f t="shared" si="40"/>
        <v>0.20308155999999999</v>
      </c>
      <c r="J22" s="120">
        <f t="shared" si="41"/>
        <v>0.21195933</v>
      </c>
      <c r="K22" s="120">
        <f t="shared" si="42"/>
        <v>0.224385425</v>
      </c>
      <c r="L22" s="120">
        <f t="shared" si="43"/>
        <v>0.19181040999999999</v>
      </c>
      <c r="M22" s="120">
        <f t="shared" si="44"/>
        <v>0.20271976999999999</v>
      </c>
      <c r="N22" s="121">
        <f t="shared" si="45"/>
        <v>0.19893488999999998</v>
      </c>
    </row>
    <row r="23" spans="2:14" outlineLevel="1" x14ac:dyDescent="0.3">
      <c r="B23" s="19" t="s">
        <v>26</v>
      </c>
      <c r="C23" s="120">
        <f>IF($G55="","",$G55)</f>
        <v>0.22360799999999997</v>
      </c>
      <c r="D23" s="120">
        <f t="shared" si="36"/>
        <v>0.26314051500000002</v>
      </c>
      <c r="E23" s="120">
        <f t="shared" si="37"/>
        <v>0.20382086999999999</v>
      </c>
      <c r="F23" s="120">
        <f t="shared" si="38"/>
        <v>0.18983871499999999</v>
      </c>
      <c r="G23" s="120">
        <f t="shared" si="46"/>
        <v>0.17876237499999997</v>
      </c>
      <c r="H23" s="120">
        <f t="shared" si="39"/>
        <v>0.20046977500000002</v>
      </c>
      <c r="I23" s="120">
        <f t="shared" si="40"/>
        <v>0.22244155999999998</v>
      </c>
      <c r="J23" s="120">
        <f t="shared" si="41"/>
        <v>0.23131932999999999</v>
      </c>
      <c r="K23" s="120">
        <f t="shared" si="42"/>
        <v>0.24374542500000002</v>
      </c>
      <c r="L23" s="120">
        <f t="shared" si="43"/>
        <v>0.21117040999999998</v>
      </c>
      <c r="M23" s="120">
        <f t="shared" si="44"/>
        <v>0.22207977000000001</v>
      </c>
      <c r="N23" s="121">
        <f t="shared" si="45"/>
        <v>0.21829488999999999</v>
      </c>
    </row>
    <row r="24" spans="2:14" ht="15" outlineLevel="1" thickBot="1" x14ac:dyDescent="0.35">
      <c r="B24" s="22" t="s">
        <v>27</v>
      </c>
      <c r="C24" s="122">
        <f>IF($G56="","",$G56)</f>
        <v>0.25748799999999999</v>
      </c>
      <c r="D24" s="122">
        <f t="shared" si="36"/>
        <v>0.29702051499999998</v>
      </c>
      <c r="E24" s="122">
        <f t="shared" si="37"/>
        <v>0.23770086999999998</v>
      </c>
      <c r="F24" s="122">
        <f t="shared" si="38"/>
        <v>0.22371871500000001</v>
      </c>
      <c r="G24" s="122">
        <f t="shared" si="46"/>
        <v>0.21264237499999999</v>
      </c>
      <c r="H24" s="122">
        <f>IF($G191="","",$G191)</f>
        <v>0.23434977500000001</v>
      </c>
      <c r="I24" s="122">
        <f t="shared" si="40"/>
        <v>0.25632156</v>
      </c>
      <c r="J24" s="122">
        <f t="shared" si="41"/>
        <v>0.26519933000000001</v>
      </c>
      <c r="K24" s="122">
        <f t="shared" si="42"/>
        <v>0.27762542499999998</v>
      </c>
      <c r="L24" s="122">
        <f t="shared" si="43"/>
        <v>0.24505041</v>
      </c>
      <c r="M24" s="122">
        <f t="shared" si="44"/>
        <v>0.25595977000000003</v>
      </c>
      <c r="N24" s="123">
        <f t="shared" si="45"/>
        <v>0.25217488999999998</v>
      </c>
    </row>
    <row r="25" spans="2:14" ht="15.6" outlineLevel="1" x14ac:dyDescent="0.3">
      <c r="B25" s="25" t="s">
        <v>28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</row>
    <row r="26" spans="2:14" outlineLevel="1" x14ac:dyDescent="0.3">
      <c r="B26" s="16" t="s">
        <v>17</v>
      </c>
      <c r="C26" s="118">
        <f>IF($G58="","",$G58)</f>
        <v>0.16310799999999998</v>
      </c>
      <c r="D26" s="118">
        <f t="shared" ref="D26:D28" si="47">IF($G85="","",$G85)</f>
        <v>0.20264051499999999</v>
      </c>
      <c r="E26" s="118">
        <f t="shared" ref="E26:E28" si="48">IF($G112="","",$G112)</f>
        <v>0.14332086999999999</v>
      </c>
      <c r="F26" s="118">
        <f t="shared" ref="F26:F28" si="49">IF($G139="","",$G139)</f>
        <v>0.12933871499999999</v>
      </c>
      <c r="G26" s="118">
        <f>IF($G166="","",$G166)</f>
        <v>0.11826237499999998</v>
      </c>
      <c r="H26" s="118">
        <f t="shared" ref="H26:H28" si="50">IF($G193="","",$G193)</f>
        <v>0.13996977499999999</v>
      </c>
      <c r="I26" s="118">
        <f t="shared" ref="I26:I28" si="51">IF($G220="","",$G220)</f>
        <v>0.16194155999999998</v>
      </c>
      <c r="J26" s="118">
        <f t="shared" ref="J26:J28" si="52">IF($G247="","",$G247)</f>
        <v>0.17081932999999999</v>
      </c>
      <c r="K26" s="118">
        <f t="shared" ref="K26:K28" si="53">IF($G274="","",$G274)</f>
        <v>0.18324542499999999</v>
      </c>
      <c r="L26" s="118">
        <f t="shared" ref="L26:L28" si="54">IF($G301="","",$G301)</f>
        <v>0.15067040999999998</v>
      </c>
      <c r="M26" s="118">
        <f t="shared" ref="M26:M28" si="55">IF($G328="","",$G328)</f>
        <v>0.16157976999999998</v>
      </c>
      <c r="N26" s="119">
        <f t="shared" ref="N26:N28" si="56">IF($G355="","",$G355)</f>
        <v>0.15779488999999999</v>
      </c>
    </row>
    <row r="27" spans="2:14" outlineLevel="1" x14ac:dyDescent="0.3">
      <c r="B27" s="19" t="s">
        <v>18</v>
      </c>
      <c r="C27" s="120">
        <f>IF($G59="","",$G59)</f>
        <v>0.16794799999999999</v>
      </c>
      <c r="D27" s="120">
        <f t="shared" si="47"/>
        <v>0.20748051499999998</v>
      </c>
      <c r="E27" s="120">
        <f t="shared" si="48"/>
        <v>0.14816087</v>
      </c>
      <c r="F27" s="120">
        <f t="shared" si="49"/>
        <v>0.13417871499999998</v>
      </c>
      <c r="G27" s="120">
        <f t="shared" ref="G27:G28" si="57">IF($G167="","",$G167)</f>
        <v>0.12310237499999999</v>
      </c>
      <c r="H27" s="120">
        <f t="shared" si="50"/>
        <v>0.144809775</v>
      </c>
      <c r="I27" s="120">
        <f t="shared" si="51"/>
        <v>0.16678156</v>
      </c>
      <c r="J27" s="120">
        <f t="shared" si="52"/>
        <v>0.17565933</v>
      </c>
      <c r="K27" s="120">
        <f t="shared" si="53"/>
        <v>0.188085425</v>
      </c>
      <c r="L27" s="120">
        <f t="shared" si="54"/>
        <v>0.15551040999999999</v>
      </c>
      <c r="M27" s="120">
        <f t="shared" si="55"/>
        <v>0.16641976999999999</v>
      </c>
      <c r="N27" s="121">
        <f t="shared" si="56"/>
        <v>0.16263488999999998</v>
      </c>
    </row>
    <row r="28" spans="2:14" ht="15" outlineLevel="1" thickBot="1" x14ac:dyDescent="0.35">
      <c r="B28" s="22" t="s">
        <v>19</v>
      </c>
      <c r="C28" s="122">
        <f>IF($G60="","",$G60)</f>
        <v>0.15100799999999998</v>
      </c>
      <c r="D28" s="122">
        <f t="shared" si="47"/>
        <v>0.19054051499999999</v>
      </c>
      <c r="E28" s="122">
        <f t="shared" si="48"/>
        <v>0.13122086999999999</v>
      </c>
      <c r="F28" s="122">
        <f t="shared" si="49"/>
        <v>0.11723871499999998</v>
      </c>
      <c r="G28" s="122">
        <f t="shared" si="57"/>
        <v>0.10616237499999998</v>
      </c>
      <c r="H28" s="122">
        <f t="shared" si="50"/>
        <v>0.12786977499999999</v>
      </c>
      <c r="I28" s="122">
        <f t="shared" si="51"/>
        <v>0.14984155999999998</v>
      </c>
      <c r="J28" s="122">
        <f t="shared" si="52"/>
        <v>0.15871932999999999</v>
      </c>
      <c r="K28" s="122">
        <f t="shared" si="53"/>
        <v>0.17114542499999999</v>
      </c>
      <c r="L28" s="122">
        <f t="shared" si="54"/>
        <v>0.13857040999999998</v>
      </c>
      <c r="M28" s="122">
        <f t="shared" si="55"/>
        <v>0.14947976999999998</v>
      </c>
      <c r="N28" s="123">
        <f t="shared" si="56"/>
        <v>0.14569488999999999</v>
      </c>
    </row>
    <row r="29" spans="2:14" x14ac:dyDescent="0.3">
      <c r="B29" t="s">
        <v>29</v>
      </c>
    </row>
    <row r="30" spans="2:14" x14ac:dyDescent="0.3">
      <c r="B30" t="s">
        <v>30</v>
      </c>
    </row>
    <row r="31" spans="2:14" x14ac:dyDescent="0.3">
      <c r="B31"/>
    </row>
    <row r="33" spans="1:13" x14ac:dyDescent="0.3">
      <c r="C33" s="28"/>
      <c r="D33" s="28"/>
      <c r="E33" s="28"/>
      <c r="F33" s="2"/>
      <c r="G33" s="2"/>
      <c r="H33" s="6"/>
      <c r="J33" s="6"/>
    </row>
    <row r="34" spans="1:13" x14ac:dyDescent="0.3">
      <c r="B34" s="1" t="s">
        <v>76</v>
      </c>
      <c r="C34" s="2" t="s">
        <v>72</v>
      </c>
      <c r="D34" s="2" t="s">
        <v>73</v>
      </c>
      <c r="E34" s="2" t="s">
        <v>74</v>
      </c>
      <c r="F34" s="2" t="s">
        <v>75</v>
      </c>
      <c r="G34" s="2"/>
    </row>
    <row r="35" spans="1:13" ht="15" thickBot="1" x14ac:dyDescent="0.35">
      <c r="A35" s="90" t="s">
        <v>56</v>
      </c>
      <c r="B35" s="90" t="s">
        <v>57</v>
      </c>
      <c r="C35" s="2"/>
      <c r="D35" s="2"/>
      <c r="E35" s="2"/>
      <c r="F35" s="2"/>
      <c r="G35" s="90" t="s">
        <v>58</v>
      </c>
      <c r="J35" s="90"/>
    </row>
    <row r="36" spans="1:13" ht="86.4" x14ac:dyDescent="0.3">
      <c r="A36" s="29">
        <v>45292</v>
      </c>
      <c r="B36" s="30" t="s">
        <v>14</v>
      </c>
      <c r="C36" s="31" t="s">
        <v>41</v>
      </c>
      <c r="D36" s="32" t="s">
        <v>42</v>
      </c>
      <c r="E36" s="32" t="s">
        <v>71</v>
      </c>
      <c r="F36" s="33" t="s">
        <v>44</v>
      </c>
      <c r="G36" s="93" t="s">
        <v>77</v>
      </c>
      <c r="J36" s="90"/>
      <c r="L36"/>
      <c r="M36"/>
    </row>
    <row r="37" spans="1:13" ht="15" outlineLevel="1" thickBot="1" x14ac:dyDescent="0.35">
      <c r="B37" s="36"/>
      <c r="C37" s="37" t="s">
        <v>47</v>
      </c>
      <c r="D37" s="38" t="s">
        <v>48</v>
      </c>
      <c r="E37" s="38" t="s">
        <v>49</v>
      </c>
      <c r="F37" s="39" t="s">
        <v>50</v>
      </c>
      <c r="G37" s="94" t="s">
        <v>51</v>
      </c>
      <c r="J37" s="90"/>
      <c r="L37"/>
      <c r="M37"/>
    </row>
    <row r="38" spans="1:13" ht="15.6" outlineLevel="1" x14ac:dyDescent="0.3">
      <c r="B38" s="13" t="s">
        <v>16</v>
      </c>
      <c r="C38" s="42"/>
      <c r="D38" s="42"/>
      <c r="E38" s="42"/>
      <c r="F38" s="42"/>
      <c r="G38" s="95"/>
      <c r="J38" s="90"/>
      <c r="L38"/>
      <c r="M38"/>
    </row>
    <row r="39" spans="1:13" ht="18" outlineLevel="1" x14ac:dyDescent="0.3">
      <c r="B39" s="44" t="s">
        <v>17</v>
      </c>
      <c r="C39" s="134">
        <v>0.10527</v>
      </c>
      <c r="D39" s="46">
        <v>0</v>
      </c>
      <c r="E39" s="46">
        <v>5.4449999999999995E-4</v>
      </c>
      <c r="F39" s="103">
        <v>0.12384349999999998</v>
      </c>
      <c r="G39" s="138">
        <v>0.22965799999999997</v>
      </c>
      <c r="J39" s="90"/>
      <c r="L39"/>
      <c r="M39"/>
    </row>
    <row r="40" spans="1:13" ht="18" outlineLevel="1" x14ac:dyDescent="0.3">
      <c r="B40" s="50" t="s">
        <v>54</v>
      </c>
      <c r="C40" s="135">
        <v>0.121</v>
      </c>
      <c r="D40" s="52">
        <v>0</v>
      </c>
      <c r="E40" s="52">
        <v>5.4449999999999995E-4</v>
      </c>
      <c r="F40" s="105">
        <v>0.12384349999999998</v>
      </c>
      <c r="G40" s="139">
        <v>0.245388</v>
      </c>
      <c r="J40" s="90"/>
      <c r="L40"/>
      <c r="M40"/>
    </row>
    <row r="41" spans="1:13" ht="18.600000000000001" outlineLevel="1" thickBot="1" x14ac:dyDescent="0.35">
      <c r="B41" s="56" t="s">
        <v>55</v>
      </c>
      <c r="C41" s="136">
        <v>7.0180000000000006E-2</v>
      </c>
      <c r="D41" s="58">
        <v>0</v>
      </c>
      <c r="E41" s="58">
        <v>5.4449999999999995E-4</v>
      </c>
      <c r="F41" s="108">
        <v>0.12384349999999998</v>
      </c>
      <c r="G41" s="140">
        <v>0.19456799999999999</v>
      </c>
      <c r="J41" s="90"/>
      <c r="L41"/>
      <c r="M41"/>
    </row>
    <row r="42" spans="1:13" ht="18" outlineLevel="1" x14ac:dyDescent="0.3">
      <c r="B42" s="13" t="s">
        <v>20</v>
      </c>
      <c r="C42" s="137"/>
      <c r="D42" s="42"/>
      <c r="E42" s="42"/>
      <c r="F42" s="110"/>
      <c r="G42" s="141"/>
      <c r="J42" s="90"/>
      <c r="L42"/>
      <c r="M42"/>
    </row>
    <row r="43" spans="1:13" ht="18" outlineLevel="1" x14ac:dyDescent="0.3">
      <c r="B43" s="44" t="s">
        <v>17</v>
      </c>
      <c r="C43" s="134">
        <v>8.9539999999999995E-2</v>
      </c>
      <c r="D43" s="46">
        <v>0</v>
      </c>
      <c r="E43" s="46">
        <v>5.4449999999999995E-4</v>
      </c>
      <c r="F43" s="103">
        <v>0.12384349999999998</v>
      </c>
      <c r="G43" s="138">
        <v>0.21392799999999998</v>
      </c>
      <c r="J43" s="90"/>
      <c r="L43"/>
      <c r="M43"/>
    </row>
    <row r="44" spans="1:13" ht="18" outlineLevel="1" x14ac:dyDescent="0.3">
      <c r="B44" s="50" t="s">
        <v>54</v>
      </c>
      <c r="C44" s="135">
        <v>0.10285</v>
      </c>
      <c r="D44" s="52">
        <v>0</v>
      </c>
      <c r="E44" s="52">
        <v>5.4449999999999995E-4</v>
      </c>
      <c r="F44" s="105">
        <v>0.12384349999999998</v>
      </c>
      <c r="G44" s="139">
        <v>0.227238</v>
      </c>
      <c r="J44" s="90"/>
      <c r="L44"/>
      <c r="M44"/>
    </row>
    <row r="45" spans="1:13" ht="18" outlineLevel="1" x14ac:dyDescent="0.3">
      <c r="B45" s="50" t="s">
        <v>55</v>
      </c>
      <c r="C45" s="135">
        <v>6.0499999999999998E-2</v>
      </c>
      <c r="D45" s="52">
        <v>0</v>
      </c>
      <c r="E45" s="52">
        <v>5.4449999999999995E-4</v>
      </c>
      <c r="F45" s="105">
        <v>0.12384349999999998</v>
      </c>
      <c r="G45" s="139">
        <v>0.184888</v>
      </c>
      <c r="J45" s="90"/>
      <c r="L45"/>
      <c r="M45"/>
    </row>
    <row r="46" spans="1:13" ht="18.600000000000001" outlineLevel="1" thickBot="1" x14ac:dyDescent="0.35">
      <c r="B46" s="56" t="s">
        <v>21</v>
      </c>
      <c r="C46" s="63">
        <v>3</v>
      </c>
      <c r="D46" s="64"/>
      <c r="E46" s="64"/>
      <c r="F46" s="112"/>
      <c r="G46" s="142">
        <v>3</v>
      </c>
      <c r="J46" s="90"/>
      <c r="L46"/>
      <c r="M46"/>
    </row>
    <row r="47" spans="1:13" ht="18" outlineLevel="1" x14ac:dyDescent="0.3">
      <c r="B47" s="13" t="s">
        <v>22</v>
      </c>
      <c r="C47" s="42"/>
      <c r="D47" s="42"/>
      <c r="E47" s="42"/>
      <c r="F47" s="110"/>
      <c r="G47" s="141"/>
      <c r="J47" s="90"/>
      <c r="L47"/>
      <c r="M47"/>
    </row>
    <row r="48" spans="1:13" ht="18" outlineLevel="1" x14ac:dyDescent="0.3">
      <c r="B48" s="44" t="s">
        <v>17</v>
      </c>
      <c r="C48" s="134">
        <v>8.591E-2</v>
      </c>
      <c r="D48" s="46">
        <v>0</v>
      </c>
      <c r="E48" s="46">
        <v>5.4449999999999995E-4</v>
      </c>
      <c r="F48" s="103">
        <v>0.12384349999999998</v>
      </c>
      <c r="G48" s="138">
        <v>0.21029799999999998</v>
      </c>
      <c r="J48" s="90"/>
      <c r="L48"/>
      <c r="M48"/>
    </row>
    <row r="49" spans="1:13" ht="18" outlineLevel="1" x14ac:dyDescent="0.3">
      <c r="B49" s="50" t="s">
        <v>54</v>
      </c>
      <c r="C49" s="135">
        <v>9.801E-2</v>
      </c>
      <c r="D49" s="52">
        <v>0</v>
      </c>
      <c r="E49" s="52">
        <v>5.4449999999999995E-4</v>
      </c>
      <c r="F49" s="105">
        <v>0.12384349999999998</v>
      </c>
      <c r="G49" s="139">
        <v>0.22239799999999998</v>
      </c>
      <c r="J49" s="90"/>
      <c r="L49"/>
      <c r="M49"/>
    </row>
    <row r="50" spans="1:13" ht="18" outlineLevel="1" x14ac:dyDescent="0.3">
      <c r="B50" s="50" t="s">
        <v>55</v>
      </c>
      <c r="C50" s="135">
        <v>5.808E-2</v>
      </c>
      <c r="D50" s="52">
        <v>0</v>
      </c>
      <c r="E50" s="52">
        <v>5.4449999999999995E-4</v>
      </c>
      <c r="F50" s="105">
        <v>0.12384349999999998</v>
      </c>
      <c r="G50" s="139">
        <v>0.18246799999999999</v>
      </c>
      <c r="J50" s="90"/>
      <c r="L50"/>
      <c r="M50"/>
    </row>
    <row r="51" spans="1:13" ht="18.600000000000001" outlineLevel="1" thickBot="1" x14ac:dyDescent="0.35">
      <c r="B51" s="56" t="s">
        <v>21</v>
      </c>
      <c r="C51" s="63">
        <v>6</v>
      </c>
      <c r="D51" s="64"/>
      <c r="E51" s="64"/>
      <c r="F51" s="112"/>
      <c r="G51" s="142">
        <v>6</v>
      </c>
      <c r="J51" s="90"/>
      <c r="L51"/>
      <c r="M51"/>
    </row>
    <row r="52" spans="1:13" ht="18" outlineLevel="1" x14ac:dyDescent="0.3">
      <c r="B52" s="13" t="s">
        <v>23</v>
      </c>
      <c r="C52" s="42"/>
      <c r="D52" s="42"/>
      <c r="E52" s="42"/>
      <c r="F52" s="110"/>
      <c r="G52" s="141"/>
      <c r="J52" s="90"/>
      <c r="L52"/>
      <c r="M52"/>
    </row>
    <row r="53" spans="1:13" ht="18" outlineLevel="1" x14ac:dyDescent="0.3">
      <c r="B53" s="44" t="s">
        <v>24</v>
      </c>
      <c r="C53" s="134">
        <v>6.4130000000000006E-2</v>
      </c>
      <c r="D53" s="46">
        <v>0</v>
      </c>
      <c r="E53" s="46">
        <v>5.4449999999999995E-4</v>
      </c>
      <c r="F53" s="103">
        <v>0.12384349999999998</v>
      </c>
      <c r="G53" s="138">
        <v>0.18851799999999999</v>
      </c>
      <c r="J53" s="90"/>
      <c r="L53"/>
      <c r="M53"/>
    </row>
    <row r="54" spans="1:13" ht="18" outlineLevel="1" x14ac:dyDescent="0.3">
      <c r="B54" s="50" t="s">
        <v>25</v>
      </c>
      <c r="C54" s="135">
        <v>7.986E-2</v>
      </c>
      <c r="D54" s="52">
        <v>0</v>
      </c>
      <c r="E54" s="52">
        <v>5.4449999999999995E-4</v>
      </c>
      <c r="F54" s="105">
        <v>0.12384349999999998</v>
      </c>
      <c r="G54" s="139">
        <v>0.20424799999999999</v>
      </c>
      <c r="J54" s="90"/>
      <c r="L54"/>
      <c r="M54"/>
    </row>
    <row r="55" spans="1:13" ht="18" outlineLevel="1" x14ac:dyDescent="0.3">
      <c r="B55" s="50" t="s">
        <v>26</v>
      </c>
      <c r="C55" s="135">
        <v>9.9220000000000003E-2</v>
      </c>
      <c r="D55" s="52">
        <v>0</v>
      </c>
      <c r="E55" s="52">
        <v>5.4449999999999995E-4</v>
      </c>
      <c r="F55" s="105">
        <v>0.12384349999999998</v>
      </c>
      <c r="G55" s="139">
        <v>0.22360799999999997</v>
      </c>
      <c r="J55" s="90"/>
      <c r="L55"/>
      <c r="M55"/>
    </row>
    <row r="56" spans="1:13" ht="18.600000000000001" outlineLevel="1" thickBot="1" x14ac:dyDescent="0.35">
      <c r="B56" s="56" t="s">
        <v>27</v>
      </c>
      <c r="C56" s="136">
        <v>0.1331</v>
      </c>
      <c r="D56" s="58">
        <v>0</v>
      </c>
      <c r="E56" s="58">
        <v>5.4449999999999995E-4</v>
      </c>
      <c r="F56" s="108">
        <v>0.12384349999999998</v>
      </c>
      <c r="G56" s="140">
        <v>0.25748799999999999</v>
      </c>
      <c r="J56" s="90"/>
      <c r="L56"/>
      <c r="M56"/>
    </row>
    <row r="57" spans="1:13" ht="18" outlineLevel="1" x14ac:dyDescent="0.3">
      <c r="B57" s="13" t="s">
        <v>28</v>
      </c>
      <c r="C57" s="42"/>
      <c r="D57" s="42"/>
      <c r="E57" s="42"/>
      <c r="F57" s="110"/>
      <c r="G57" s="141"/>
      <c r="J57" s="90"/>
      <c r="L57"/>
      <c r="M57"/>
    </row>
    <row r="58" spans="1:13" ht="18" outlineLevel="1" x14ac:dyDescent="0.3">
      <c r="B58" s="44" t="s">
        <v>17</v>
      </c>
      <c r="C58" s="134">
        <v>3.8719999999999997E-2</v>
      </c>
      <c r="D58" s="46">
        <v>0</v>
      </c>
      <c r="E58" s="46">
        <v>5.4449999999999995E-4</v>
      </c>
      <c r="F58" s="103">
        <v>0.12384349999999998</v>
      </c>
      <c r="G58" s="138">
        <v>0.16310799999999998</v>
      </c>
      <c r="J58" s="90"/>
      <c r="L58"/>
      <c r="M58"/>
    </row>
    <row r="59" spans="1:13" ht="18" outlineLevel="1" x14ac:dyDescent="0.3">
      <c r="B59" s="50" t="s">
        <v>54</v>
      </c>
      <c r="C59" s="135">
        <v>4.3560000000000001E-2</v>
      </c>
      <c r="D59" s="52">
        <v>0</v>
      </c>
      <c r="E59" s="52">
        <v>5.4449999999999995E-4</v>
      </c>
      <c r="F59" s="105">
        <v>0.12384349999999998</v>
      </c>
      <c r="G59" s="139">
        <v>0.16794799999999999</v>
      </c>
      <c r="J59" s="90"/>
      <c r="L59"/>
      <c r="M59"/>
    </row>
    <row r="60" spans="1:13" ht="18.600000000000001" outlineLevel="1" thickBot="1" x14ac:dyDescent="0.35">
      <c r="B60" s="56" t="s">
        <v>55</v>
      </c>
      <c r="C60" s="136">
        <v>2.6620000000000001E-2</v>
      </c>
      <c r="D60" s="58">
        <v>0</v>
      </c>
      <c r="E60" s="58">
        <v>5.4449999999999995E-4</v>
      </c>
      <c r="F60" s="108">
        <v>0.12384349999999998</v>
      </c>
      <c r="G60" s="140">
        <v>0.15100799999999998</v>
      </c>
      <c r="J60" s="90"/>
      <c r="L60"/>
      <c r="M60"/>
    </row>
    <row r="61" spans="1:13" x14ac:dyDescent="0.3">
      <c r="J61" s="90"/>
      <c r="L61"/>
      <c r="M61"/>
    </row>
    <row r="62" spans="1:13" ht="15" thickBot="1" x14ac:dyDescent="0.35">
      <c r="J62" s="90"/>
      <c r="L62"/>
      <c r="M62"/>
    </row>
    <row r="63" spans="1:13" ht="86.4" x14ac:dyDescent="0.3">
      <c r="A63" s="29">
        <v>45323</v>
      </c>
      <c r="B63" s="30" t="str">
        <f>+B$36</f>
        <v>Tarifų planas</v>
      </c>
      <c r="C63" s="31" t="s">
        <v>41</v>
      </c>
      <c r="D63" s="32" t="s">
        <v>42</v>
      </c>
      <c r="E63" s="32" t="s">
        <v>71</v>
      </c>
      <c r="F63" s="33" t="s">
        <v>44</v>
      </c>
      <c r="G63" s="93" t="s">
        <v>77</v>
      </c>
      <c r="J63" s="90"/>
      <c r="L63"/>
      <c r="M63"/>
    </row>
    <row r="64" spans="1:13" ht="15" outlineLevel="1" thickBot="1" x14ac:dyDescent="0.35">
      <c r="B64" s="36"/>
      <c r="C64" s="37" t="s">
        <v>47</v>
      </c>
      <c r="D64" s="38" t="s">
        <v>48</v>
      </c>
      <c r="E64" s="38" t="s">
        <v>49</v>
      </c>
      <c r="F64" s="39" t="s">
        <v>50</v>
      </c>
      <c r="G64" s="94" t="s">
        <v>51</v>
      </c>
      <c r="J64" s="90"/>
      <c r="L64"/>
      <c r="M64"/>
    </row>
    <row r="65" spans="2:13" ht="15.6" outlineLevel="1" x14ac:dyDescent="0.3">
      <c r="B65" s="13" t="s">
        <v>16</v>
      </c>
      <c r="C65" s="42"/>
      <c r="D65" s="42"/>
      <c r="E65" s="42"/>
      <c r="F65" s="42"/>
      <c r="G65" s="95"/>
      <c r="J65" s="90"/>
      <c r="L65"/>
      <c r="M65"/>
    </row>
    <row r="66" spans="2:13" ht="18" outlineLevel="1" x14ac:dyDescent="0.3">
      <c r="B66" s="44" t="s">
        <v>17</v>
      </c>
      <c r="C66" s="134">
        <v>0.10527</v>
      </c>
      <c r="D66" s="46">
        <v>0</v>
      </c>
      <c r="E66" s="46">
        <v>5.4449999999999995E-4</v>
      </c>
      <c r="F66" s="155">
        <v>0.16337601499999999</v>
      </c>
      <c r="G66" s="156">
        <v>0.26919051500000002</v>
      </c>
      <c r="J66" s="90"/>
      <c r="L66"/>
      <c r="M66"/>
    </row>
    <row r="67" spans="2:13" ht="18" outlineLevel="1" x14ac:dyDescent="0.3">
      <c r="B67" s="50" t="s">
        <v>54</v>
      </c>
      <c r="C67" s="135">
        <v>0.121</v>
      </c>
      <c r="D67" s="52">
        <v>0</v>
      </c>
      <c r="E67" s="52">
        <v>5.4449999999999995E-4</v>
      </c>
      <c r="F67" s="157">
        <v>0.16337601499999999</v>
      </c>
      <c r="G67" s="158">
        <v>0.28492051499999999</v>
      </c>
      <c r="J67" s="90"/>
      <c r="L67"/>
      <c r="M67"/>
    </row>
    <row r="68" spans="2:13" ht="18.600000000000001" outlineLevel="1" thickBot="1" x14ac:dyDescent="0.35">
      <c r="B68" s="56" t="s">
        <v>55</v>
      </c>
      <c r="C68" s="136">
        <v>7.0180000000000006E-2</v>
      </c>
      <c r="D68" s="58">
        <v>0</v>
      </c>
      <c r="E68" s="58">
        <v>5.4449999999999995E-4</v>
      </c>
      <c r="F68" s="159">
        <v>0.16337601499999999</v>
      </c>
      <c r="G68" s="160">
        <v>0.23410051500000001</v>
      </c>
      <c r="J68" s="90"/>
      <c r="L68"/>
      <c r="M68"/>
    </row>
    <row r="69" spans="2:13" ht="18" outlineLevel="1" x14ac:dyDescent="0.3">
      <c r="B69" s="13" t="s">
        <v>20</v>
      </c>
      <c r="C69" s="137"/>
      <c r="D69" s="42"/>
      <c r="E69" s="42"/>
      <c r="F69" s="161"/>
      <c r="G69" s="162"/>
      <c r="J69" s="90"/>
      <c r="L69"/>
      <c r="M69"/>
    </row>
    <row r="70" spans="2:13" ht="18" outlineLevel="1" x14ac:dyDescent="0.3">
      <c r="B70" s="44" t="s">
        <v>17</v>
      </c>
      <c r="C70" s="134">
        <v>8.9539999999999995E-2</v>
      </c>
      <c r="D70" s="46">
        <v>0</v>
      </c>
      <c r="E70" s="46">
        <v>5.4449999999999995E-4</v>
      </c>
      <c r="F70" s="155">
        <v>0.16337601499999999</v>
      </c>
      <c r="G70" s="156">
        <v>0.253460515</v>
      </c>
      <c r="J70" s="90"/>
      <c r="L70"/>
      <c r="M70"/>
    </row>
    <row r="71" spans="2:13" ht="18" outlineLevel="1" x14ac:dyDescent="0.3">
      <c r="B71" s="50" t="s">
        <v>54</v>
      </c>
      <c r="C71" s="135">
        <v>0.10285</v>
      </c>
      <c r="D71" s="52">
        <v>0</v>
      </c>
      <c r="E71" s="52">
        <v>5.4449999999999995E-4</v>
      </c>
      <c r="F71" s="157">
        <v>0.16337601499999999</v>
      </c>
      <c r="G71" s="158">
        <v>0.26677051499999999</v>
      </c>
      <c r="J71" s="90"/>
      <c r="L71"/>
      <c r="M71"/>
    </row>
    <row r="72" spans="2:13" ht="18" outlineLevel="1" x14ac:dyDescent="0.3">
      <c r="B72" s="50" t="s">
        <v>55</v>
      </c>
      <c r="C72" s="135">
        <v>6.0499999999999998E-2</v>
      </c>
      <c r="D72" s="52">
        <v>0</v>
      </c>
      <c r="E72" s="52">
        <v>5.4449999999999995E-4</v>
      </c>
      <c r="F72" s="157">
        <v>0.16337601499999999</v>
      </c>
      <c r="G72" s="158">
        <v>0.22442051499999999</v>
      </c>
      <c r="J72" s="90"/>
      <c r="L72"/>
      <c r="M72"/>
    </row>
    <row r="73" spans="2:13" ht="18.600000000000001" outlineLevel="1" thickBot="1" x14ac:dyDescent="0.35">
      <c r="B73" s="56" t="s">
        <v>21</v>
      </c>
      <c r="C73" s="63">
        <v>3</v>
      </c>
      <c r="D73" s="64"/>
      <c r="E73" s="64"/>
      <c r="F73" s="163"/>
      <c r="G73" s="160">
        <v>3</v>
      </c>
      <c r="J73" s="90"/>
      <c r="L73"/>
      <c r="M73"/>
    </row>
    <row r="74" spans="2:13" ht="18" outlineLevel="1" x14ac:dyDescent="0.3">
      <c r="B74" s="13" t="s">
        <v>22</v>
      </c>
      <c r="C74" s="42"/>
      <c r="D74" s="42"/>
      <c r="E74" s="42"/>
      <c r="F74" s="161"/>
      <c r="G74" s="162"/>
      <c r="J74" s="90"/>
      <c r="L74"/>
      <c r="M74"/>
    </row>
    <row r="75" spans="2:13" ht="18" outlineLevel="1" x14ac:dyDescent="0.3">
      <c r="B75" s="44" t="s">
        <v>17</v>
      </c>
      <c r="C75" s="134">
        <v>8.591E-2</v>
      </c>
      <c r="D75" s="46">
        <v>0</v>
      </c>
      <c r="E75" s="46">
        <v>5.4449999999999995E-4</v>
      </c>
      <c r="F75" s="155">
        <v>0.16337601499999999</v>
      </c>
      <c r="G75" s="156">
        <v>0.24983051499999998</v>
      </c>
      <c r="J75" s="90"/>
      <c r="L75"/>
      <c r="M75"/>
    </row>
    <row r="76" spans="2:13" ht="18" outlineLevel="1" x14ac:dyDescent="0.3">
      <c r="B76" s="50" t="s">
        <v>54</v>
      </c>
      <c r="C76" s="135">
        <v>9.801E-2</v>
      </c>
      <c r="D76" s="52">
        <v>0</v>
      </c>
      <c r="E76" s="52">
        <v>5.4449999999999995E-4</v>
      </c>
      <c r="F76" s="157">
        <v>0.16337601499999999</v>
      </c>
      <c r="G76" s="158">
        <v>0.26193051499999997</v>
      </c>
      <c r="J76" s="90"/>
      <c r="L76"/>
      <c r="M76"/>
    </row>
    <row r="77" spans="2:13" ht="18" outlineLevel="1" x14ac:dyDescent="0.3">
      <c r="B77" s="50" t="s">
        <v>55</v>
      </c>
      <c r="C77" s="135">
        <v>5.808E-2</v>
      </c>
      <c r="D77" s="52">
        <v>0</v>
      </c>
      <c r="E77" s="52">
        <v>5.4449999999999995E-4</v>
      </c>
      <c r="F77" s="157">
        <v>0.16337601499999999</v>
      </c>
      <c r="G77" s="158">
        <v>0.22200051499999998</v>
      </c>
      <c r="J77" s="90"/>
      <c r="L77"/>
      <c r="M77"/>
    </row>
    <row r="78" spans="2:13" ht="18.600000000000001" outlineLevel="1" thickBot="1" x14ac:dyDescent="0.35">
      <c r="B78" s="56" t="s">
        <v>21</v>
      </c>
      <c r="C78" s="63">
        <v>6</v>
      </c>
      <c r="D78" s="64"/>
      <c r="E78" s="64"/>
      <c r="F78" s="163"/>
      <c r="G78" s="160">
        <v>6</v>
      </c>
      <c r="J78" s="90"/>
      <c r="L78"/>
      <c r="M78"/>
    </row>
    <row r="79" spans="2:13" ht="18" outlineLevel="1" x14ac:dyDescent="0.3">
      <c r="B79" s="13" t="s">
        <v>23</v>
      </c>
      <c r="C79" s="42"/>
      <c r="D79" s="42"/>
      <c r="E79" s="42"/>
      <c r="F79" s="161"/>
      <c r="G79" s="162"/>
      <c r="J79" s="90"/>
      <c r="L79"/>
      <c r="M79"/>
    </row>
    <row r="80" spans="2:13" ht="18" outlineLevel="1" x14ac:dyDescent="0.3">
      <c r="B80" s="44" t="s">
        <v>24</v>
      </c>
      <c r="C80" s="134">
        <v>6.4130000000000006E-2</v>
      </c>
      <c r="D80" s="46">
        <v>0</v>
      </c>
      <c r="E80" s="46">
        <v>5.4449999999999995E-4</v>
      </c>
      <c r="F80" s="155">
        <v>0.16337601499999999</v>
      </c>
      <c r="G80" s="156">
        <v>0.22805051500000001</v>
      </c>
      <c r="J80" s="90"/>
      <c r="L80"/>
      <c r="M80"/>
    </row>
    <row r="81" spans="1:13" ht="18" outlineLevel="1" x14ac:dyDescent="0.3">
      <c r="B81" s="50" t="s">
        <v>25</v>
      </c>
      <c r="C81" s="135">
        <v>7.986E-2</v>
      </c>
      <c r="D81" s="52">
        <v>0</v>
      </c>
      <c r="E81" s="52">
        <v>5.4449999999999995E-4</v>
      </c>
      <c r="F81" s="157">
        <v>0.16337601499999999</v>
      </c>
      <c r="G81" s="158">
        <v>0.24378051499999998</v>
      </c>
      <c r="J81" s="90"/>
      <c r="L81"/>
      <c r="M81"/>
    </row>
    <row r="82" spans="1:13" ht="18" outlineLevel="1" x14ac:dyDescent="0.3">
      <c r="B82" s="50" t="s">
        <v>26</v>
      </c>
      <c r="C82" s="135">
        <v>9.9220000000000003E-2</v>
      </c>
      <c r="D82" s="52">
        <v>0</v>
      </c>
      <c r="E82" s="52">
        <v>5.4449999999999995E-4</v>
      </c>
      <c r="F82" s="157">
        <v>0.16337601499999999</v>
      </c>
      <c r="G82" s="158">
        <v>0.26314051500000002</v>
      </c>
      <c r="J82" s="90"/>
      <c r="L82"/>
      <c r="M82"/>
    </row>
    <row r="83" spans="1:13" ht="18.600000000000001" outlineLevel="1" thickBot="1" x14ac:dyDescent="0.35">
      <c r="B83" s="56" t="s">
        <v>27</v>
      </c>
      <c r="C83" s="136">
        <v>0.1331</v>
      </c>
      <c r="D83" s="58">
        <v>0</v>
      </c>
      <c r="E83" s="58">
        <v>5.4449999999999995E-4</v>
      </c>
      <c r="F83" s="159">
        <v>0.16337601499999999</v>
      </c>
      <c r="G83" s="160">
        <v>0.29702051499999998</v>
      </c>
      <c r="J83" s="90"/>
      <c r="L83"/>
      <c r="M83"/>
    </row>
    <row r="84" spans="1:13" ht="18" outlineLevel="1" x14ac:dyDescent="0.3">
      <c r="B84" s="13" t="s">
        <v>28</v>
      </c>
      <c r="C84" s="42"/>
      <c r="D84" s="42"/>
      <c r="E84" s="42"/>
      <c r="F84" s="161"/>
      <c r="G84" s="162"/>
      <c r="J84" s="90"/>
      <c r="L84"/>
      <c r="M84"/>
    </row>
    <row r="85" spans="1:13" ht="18" outlineLevel="1" x14ac:dyDescent="0.3">
      <c r="B85" s="44" t="s">
        <v>17</v>
      </c>
      <c r="C85" s="134">
        <v>3.8719999999999997E-2</v>
      </c>
      <c r="D85" s="46">
        <v>0</v>
      </c>
      <c r="E85" s="46">
        <v>5.4449999999999995E-4</v>
      </c>
      <c r="F85" s="155">
        <v>0.16337601499999999</v>
      </c>
      <c r="G85" s="156">
        <v>0.20264051499999999</v>
      </c>
      <c r="J85" s="90"/>
      <c r="L85"/>
      <c r="M85"/>
    </row>
    <row r="86" spans="1:13" ht="18" outlineLevel="1" x14ac:dyDescent="0.3">
      <c r="B86" s="50" t="s">
        <v>54</v>
      </c>
      <c r="C86" s="135">
        <v>4.3560000000000001E-2</v>
      </c>
      <c r="D86" s="52">
        <v>0</v>
      </c>
      <c r="E86" s="52">
        <v>5.4449999999999995E-4</v>
      </c>
      <c r="F86" s="157">
        <v>0.16337601499999999</v>
      </c>
      <c r="G86" s="158">
        <v>0.20748051499999998</v>
      </c>
      <c r="J86" s="90"/>
      <c r="L86"/>
      <c r="M86"/>
    </row>
    <row r="87" spans="1:13" ht="18.600000000000001" outlineLevel="1" thickBot="1" x14ac:dyDescent="0.35">
      <c r="B87" s="56" t="s">
        <v>55</v>
      </c>
      <c r="C87" s="136">
        <v>2.6620000000000001E-2</v>
      </c>
      <c r="D87" s="58">
        <v>0</v>
      </c>
      <c r="E87" s="58">
        <v>5.4449999999999995E-4</v>
      </c>
      <c r="F87" s="159">
        <v>0.16337601499999999</v>
      </c>
      <c r="G87" s="160">
        <v>0.19054051499999999</v>
      </c>
      <c r="J87" s="90"/>
      <c r="L87"/>
      <c r="M87"/>
    </row>
    <row r="88" spans="1:13" x14ac:dyDescent="0.3">
      <c r="J88" s="90"/>
      <c r="L88"/>
      <c r="M88"/>
    </row>
    <row r="89" spans="1:13" ht="15" thickBot="1" x14ac:dyDescent="0.35">
      <c r="J89" s="90"/>
      <c r="L89"/>
      <c r="M89"/>
    </row>
    <row r="90" spans="1:13" ht="86.4" x14ac:dyDescent="0.3">
      <c r="A90" s="29">
        <v>45352</v>
      </c>
      <c r="B90" s="30" t="str">
        <f>+B$36</f>
        <v>Tarifų planas</v>
      </c>
      <c r="C90" s="31" t="s">
        <v>41</v>
      </c>
      <c r="D90" s="32" t="s">
        <v>42</v>
      </c>
      <c r="E90" s="32" t="s">
        <v>71</v>
      </c>
      <c r="F90" s="33" t="s">
        <v>44</v>
      </c>
      <c r="G90" s="93" t="s">
        <v>77</v>
      </c>
      <c r="J90" s="90"/>
      <c r="L90"/>
      <c r="M90"/>
    </row>
    <row r="91" spans="1:13" ht="15" outlineLevel="1" thickBot="1" x14ac:dyDescent="0.35">
      <c r="B91" s="36"/>
      <c r="C91" s="37" t="s">
        <v>47</v>
      </c>
      <c r="D91" s="38" t="s">
        <v>48</v>
      </c>
      <c r="E91" s="38" t="s">
        <v>49</v>
      </c>
      <c r="F91" s="39" t="s">
        <v>50</v>
      </c>
      <c r="G91" s="94" t="s">
        <v>51</v>
      </c>
      <c r="J91" s="90"/>
      <c r="L91"/>
      <c r="M91"/>
    </row>
    <row r="92" spans="1:13" ht="15.6" outlineLevel="1" x14ac:dyDescent="0.3">
      <c r="B92" s="13" t="s">
        <v>16</v>
      </c>
      <c r="C92" s="42"/>
      <c r="D92" s="42"/>
      <c r="E92" s="42"/>
      <c r="F92" s="42"/>
      <c r="G92" s="95"/>
      <c r="J92" s="90"/>
      <c r="L92"/>
      <c r="M92"/>
    </row>
    <row r="93" spans="1:13" ht="18" outlineLevel="1" x14ac:dyDescent="0.3">
      <c r="B93" s="44" t="s">
        <v>17</v>
      </c>
      <c r="C93" s="45">
        <v>0.10527</v>
      </c>
      <c r="D93" s="46">
        <v>0</v>
      </c>
      <c r="E93" s="46">
        <v>5.4449999999999995E-4</v>
      </c>
      <c r="F93" s="103">
        <v>0.10405636999999998</v>
      </c>
      <c r="G93" s="143">
        <v>0.20987086999999999</v>
      </c>
      <c r="J93" s="90"/>
      <c r="L93"/>
      <c r="M93"/>
    </row>
    <row r="94" spans="1:13" ht="18" outlineLevel="1" x14ac:dyDescent="0.3">
      <c r="B94" s="50" t="s">
        <v>54</v>
      </c>
      <c r="C94" s="51">
        <v>0.121</v>
      </c>
      <c r="D94" s="52">
        <v>0</v>
      </c>
      <c r="E94" s="52">
        <v>5.4449999999999995E-4</v>
      </c>
      <c r="F94" s="105">
        <v>0.10405636999999998</v>
      </c>
      <c r="G94" s="144">
        <v>0.22560086999999998</v>
      </c>
      <c r="J94" s="90"/>
      <c r="L94"/>
      <c r="M94"/>
    </row>
    <row r="95" spans="1:13" ht="18.600000000000001" outlineLevel="1" thickBot="1" x14ac:dyDescent="0.35">
      <c r="B95" s="56" t="s">
        <v>55</v>
      </c>
      <c r="C95" s="57">
        <v>7.0180000000000006E-2</v>
      </c>
      <c r="D95" s="58">
        <v>0</v>
      </c>
      <c r="E95" s="58">
        <v>5.4449999999999995E-4</v>
      </c>
      <c r="F95" s="108">
        <v>0.10405636999999998</v>
      </c>
      <c r="G95" s="145">
        <v>0.17478086999999998</v>
      </c>
      <c r="J95" s="90"/>
      <c r="L95"/>
      <c r="M95"/>
    </row>
    <row r="96" spans="1:13" ht="17.399999999999999" outlineLevel="1" x14ac:dyDescent="0.3">
      <c r="B96" s="13" t="s">
        <v>20</v>
      </c>
      <c r="C96" s="42"/>
      <c r="D96" s="42"/>
      <c r="E96" s="42"/>
      <c r="F96" s="110"/>
      <c r="G96" s="146"/>
      <c r="J96" s="90"/>
      <c r="L96"/>
      <c r="M96"/>
    </row>
    <row r="97" spans="2:13" ht="18" outlineLevel="1" x14ac:dyDescent="0.3">
      <c r="B97" s="44" t="s">
        <v>17</v>
      </c>
      <c r="C97" s="45">
        <v>8.9539999999999995E-2</v>
      </c>
      <c r="D97" s="46">
        <v>0</v>
      </c>
      <c r="E97" s="46">
        <v>5.4449999999999995E-4</v>
      </c>
      <c r="F97" s="103">
        <v>0.10405636999999998</v>
      </c>
      <c r="G97" s="143">
        <v>0.19414086999999997</v>
      </c>
      <c r="J97" s="90"/>
      <c r="L97"/>
      <c r="M97"/>
    </row>
    <row r="98" spans="2:13" ht="18" outlineLevel="1" x14ac:dyDescent="0.3">
      <c r="B98" s="50" t="s">
        <v>54</v>
      </c>
      <c r="C98" s="51">
        <v>0.10285</v>
      </c>
      <c r="D98" s="52">
        <v>0</v>
      </c>
      <c r="E98" s="52">
        <v>5.4449999999999995E-4</v>
      </c>
      <c r="F98" s="105">
        <v>0.10405636999999998</v>
      </c>
      <c r="G98" s="144">
        <v>0.20745086999999998</v>
      </c>
      <c r="J98" s="90"/>
      <c r="L98"/>
      <c r="M98"/>
    </row>
    <row r="99" spans="2:13" ht="18" outlineLevel="1" x14ac:dyDescent="0.3">
      <c r="B99" s="50" t="s">
        <v>55</v>
      </c>
      <c r="C99" s="51">
        <v>6.0499999999999998E-2</v>
      </c>
      <c r="D99" s="52">
        <v>0</v>
      </c>
      <c r="E99" s="52">
        <v>5.4449999999999995E-4</v>
      </c>
      <c r="F99" s="105">
        <v>0.10405636999999998</v>
      </c>
      <c r="G99" s="144">
        <v>0.16510086999999998</v>
      </c>
      <c r="J99" s="90"/>
      <c r="L99"/>
      <c r="M99"/>
    </row>
    <row r="100" spans="2:13" ht="18.600000000000001" outlineLevel="1" thickBot="1" x14ac:dyDescent="0.35">
      <c r="B100" s="56" t="s">
        <v>21</v>
      </c>
      <c r="C100" s="63">
        <v>3</v>
      </c>
      <c r="D100" s="64"/>
      <c r="E100" s="64"/>
      <c r="F100" s="112"/>
      <c r="G100" s="147">
        <v>3</v>
      </c>
      <c r="J100" s="90"/>
      <c r="L100"/>
      <c r="M100"/>
    </row>
    <row r="101" spans="2:13" ht="17.399999999999999" outlineLevel="1" x14ac:dyDescent="0.3">
      <c r="B101" s="13" t="s">
        <v>22</v>
      </c>
      <c r="C101" s="42"/>
      <c r="D101" s="42"/>
      <c r="E101" s="42"/>
      <c r="F101" s="110"/>
      <c r="G101" s="146"/>
      <c r="J101" s="90"/>
      <c r="L101"/>
      <c r="M101"/>
    </row>
    <row r="102" spans="2:13" ht="18" outlineLevel="1" x14ac:dyDescent="0.3">
      <c r="B102" s="44" t="s">
        <v>17</v>
      </c>
      <c r="C102" s="45">
        <v>8.591E-2</v>
      </c>
      <c r="D102" s="46">
        <v>0</v>
      </c>
      <c r="E102" s="46">
        <v>5.4449999999999995E-4</v>
      </c>
      <c r="F102" s="103">
        <v>0.10405636999999998</v>
      </c>
      <c r="G102" s="143">
        <v>0.19051087</v>
      </c>
      <c r="J102" s="90"/>
      <c r="L102"/>
      <c r="M102"/>
    </row>
    <row r="103" spans="2:13" ht="18" outlineLevel="1" x14ac:dyDescent="0.3">
      <c r="B103" s="50" t="s">
        <v>54</v>
      </c>
      <c r="C103" s="51">
        <v>9.801E-2</v>
      </c>
      <c r="D103" s="52">
        <v>0</v>
      </c>
      <c r="E103" s="52">
        <v>5.4449999999999995E-4</v>
      </c>
      <c r="F103" s="105">
        <v>0.10405636999999998</v>
      </c>
      <c r="G103" s="144">
        <v>0.20261087</v>
      </c>
      <c r="J103" s="90"/>
      <c r="L103"/>
      <c r="M103"/>
    </row>
    <row r="104" spans="2:13" ht="18" outlineLevel="1" x14ac:dyDescent="0.3">
      <c r="B104" s="50" t="s">
        <v>55</v>
      </c>
      <c r="C104" s="51">
        <v>5.808E-2</v>
      </c>
      <c r="D104" s="52">
        <v>0</v>
      </c>
      <c r="E104" s="52">
        <v>5.4449999999999995E-4</v>
      </c>
      <c r="F104" s="105">
        <v>0.10405636999999998</v>
      </c>
      <c r="G104" s="144">
        <v>0.16268086999999998</v>
      </c>
      <c r="J104" s="90"/>
      <c r="L104"/>
      <c r="M104"/>
    </row>
    <row r="105" spans="2:13" ht="18.600000000000001" outlineLevel="1" thickBot="1" x14ac:dyDescent="0.35">
      <c r="B105" s="56" t="s">
        <v>21</v>
      </c>
      <c r="C105" s="63">
        <v>6</v>
      </c>
      <c r="D105" s="64"/>
      <c r="E105" s="64"/>
      <c r="F105" s="112"/>
      <c r="G105" s="147">
        <v>6</v>
      </c>
      <c r="J105" s="90"/>
      <c r="L105"/>
      <c r="M105"/>
    </row>
    <row r="106" spans="2:13" ht="17.399999999999999" outlineLevel="1" x14ac:dyDescent="0.3">
      <c r="B106" s="13" t="s">
        <v>23</v>
      </c>
      <c r="C106" s="42"/>
      <c r="D106" s="42"/>
      <c r="E106" s="42"/>
      <c r="F106" s="110"/>
      <c r="G106" s="146"/>
      <c r="J106" s="90"/>
      <c r="L106"/>
      <c r="M106"/>
    </row>
    <row r="107" spans="2:13" ht="18" outlineLevel="1" x14ac:dyDescent="0.3">
      <c r="B107" s="44" t="s">
        <v>24</v>
      </c>
      <c r="C107" s="45">
        <v>6.4130000000000006E-2</v>
      </c>
      <c r="D107" s="46">
        <v>0</v>
      </c>
      <c r="E107" s="46">
        <v>5.4449999999999995E-4</v>
      </c>
      <c r="F107" s="103">
        <v>0.10405636999999998</v>
      </c>
      <c r="G107" s="143">
        <v>0.16873086999999998</v>
      </c>
      <c r="J107" s="90"/>
      <c r="L107"/>
      <c r="M107"/>
    </row>
    <row r="108" spans="2:13" ht="18" outlineLevel="1" x14ac:dyDescent="0.3">
      <c r="B108" s="50" t="s">
        <v>25</v>
      </c>
      <c r="C108" s="51">
        <v>7.986E-2</v>
      </c>
      <c r="D108" s="52">
        <v>0</v>
      </c>
      <c r="E108" s="52">
        <v>5.4449999999999995E-4</v>
      </c>
      <c r="F108" s="105">
        <v>0.10405636999999998</v>
      </c>
      <c r="G108" s="144">
        <v>0.18446087</v>
      </c>
      <c r="J108" s="90"/>
      <c r="L108"/>
      <c r="M108"/>
    </row>
    <row r="109" spans="2:13" ht="18" outlineLevel="1" x14ac:dyDescent="0.3">
      <c r="B109" s="50" t="s">
        <v>26</v>
      </c>
      <c r="C109" s="51">
        <v>9.9220000000000003E-2</v>
      </c>
      <c r="D109" s="52">
        <v>0</v>
      </c>
      <c r="E109" s="52">
        <v>5.4449999999999995E-4</v>
      </c>
      <c r="F109" s="105">
        <v>0.10405636999999998</v>
      </c>
      <c r="G109" s="144">
        <v>0.20382086999999999</v>
      </c>
      <c r="J109" s="90"/>
      <c r="L109"/>
      <c r="M109"/>
    </row>
    <row r="110" spans="2:13" ht="18.600000000000001" outlineLevel="1" thickBot="1" x14ac:dyDescent="0.35">
      <c r="B110" s="56" t="s">
        <v>27</v>
      </c>
      <c r="C110" s="57">
        <v>0.1331</v>
      </c>
      <c r="D110" s="58">
        <v>0</v>
      </c>
      <c r="E110" s="58">
        <v>5.4449999999999995E-4</v>
      </c>
      <c r="F110" s="108">
        <v>0.10405636999999998</v>
      </c>
      <c r="G110" s="145">
        <v>0.23770086999999998</v>
      </c>
      <c r="J110" s="90"/>
      <c r="L110"/>
      <c r="M110"/>
    </row>
    <row r="111" spans="2:13" ht="17.399999999999999" outlineLevel="1" x14ac:dyDescent="0.3">
      <c r="B111" s="13" t="s">
        <v>28</v>
      </c>
      <c r="C111" s="42"/>
      <c r="D111" s="42"/>
      <c r="E111" s="42"/>
      <c r="F111" s="110"/>
      <c r="G111" s="146"/>
      <c r="J111" s="90"/>
      <c r="L111"/>
      <c r="M111"/>
    </row>
    <row r="112" spans="2:13" ht="18" outlineLevel="1" x14ac:dyDescent="0.3">
      <c r="B112" s="44" t="s">
        <v>17</v>
      </c>
      <c r="C112" s="45">
        <v>3.8719999999999997E-2</v>
      </c>
      <c r="D112" s="46">
        <v>0</v>
      </c>
      <c r="E112" s="46">
        <v>5.4449999999999995E-4</v>
      </c>
      <c r="F112" s="103">
        <v>0.10405636999999998</v>
      </c>
      <c r="G112" s="143">
        <v>0.14332086999999999</v>
      </c>
      <c r="J112" s="90"/>
      <c r="L112"/>
      <c r="M112"/>
    </row>
    <row r="113" spans="1:13" ht="18" outlineLevel="1" x14ac:dyDescent="0.3">
      <c r="B113" s="50" t="s">
        <v>54</v>
      </c>
      <c r="C113" s="51">
        <v>4.3560000000000001E-2</v>
      </c>
      <c r="D113" s="52">
        <v>0</v>
      </c>
      <c r="E113" s="52">
        <v>5.4449999999999995E-4</v>
      </c>
      <c r="F113" s="105">
        <v>0.10405636999999998</v>
      </c>
      <c r="G113" s="144">
        <v>0.14816087</v>
      </c>
      <c r="J113" s="90"/>
      <c r="L113"/>
      <c r="M113"/>
    </row>
    <row r="114" spans="1:13" ht="18.600000000000001" outlineLevel="1" thickBot="1" x14ac:dyDescent="0.35">
      <c r="B114" s="56" t="s">
        <v>55</v>
      </c>
      <c r="C114" s="57">
        <v>2.6620000000000001E-2</v>
      </c>
      <c r="D114" s="58">
        <v>0</v>
      </c>
      <c r="E114" s="58">
        <v>5.4449999999999995E-4</v>
      </c>
      <c r="F114" s="108">
        <v>0.10405636999999998</v>
      </c>
      <c r="G114" s="145">
        <v>0.13122086999999999</v>
      </c>
      <c r="J114" s="90"/>
      <c r="L114"/>
      <c r="M114"/>
    </row>
    <row r="115" spans="1:13" x14ac:dyDescent="0.3">
      <c r="J115" s="90"/>
      <c r="L115"/>
      <c r="M115"/>
    </row>
    <row r="116" spans="1:13" ht="15" thickBot="1" x14ac:dyDescent="0.35">
      <c r="J116" s="90"/>
      <c r="L116"/>
      <c r="M116"/>
    </row>
    <row r="117" spans="1:13" ht="86.4" x14ac:dyDescent="0.3">
      <c r="A117" s="29">
        <v>45383</v>
      </c>
      <c r="B117" s="30" t="str">
        <f>+B$36</f>
        <v>Tarifų planas</v>
      </c>
      <c r="C117" s="31" t="str">
        <f t="shared" ref="C117:G117" si="58">+C$36</f>
        <v>Persiuntimo paslaugos kaina</v>
      </c>
      <c r="D117" s="32" t="str">
        <f t="shared" si="58"/>
        <v>VIAP kaina</v>
      </c>
      <c r="E117" s="32" t="str">
        <f t="shared" si="58"/>
        <v>Papildomos dedamosios prie elektros energijos persiuntimo kaina</v>
      </c>
      <c r="F117" s="33" t="str">
        <f t="shared" si="58"/>
        <v>Garantinio tiekimo (energijos) kaina</v>
      </c>
      <c r="G117" s="93" t="str">
        <f t="shared" si="58"/>
        <v>Galutinė kaina buitiniam vartotojui, kuriam užtikrinamas garantinis tiekimas</v>
      </c>
      <c r="J117" s="90"/>
      <c r="L117"/>
      <c r="M117"/>
    </row>
    <row r="118" spans="1:13" ht="15" outlineLevel="1" thickBot="1" x14ac:dyDescent="0.35">
      <c r="B118" s="36"/>
      <c r="C118" s="37" t="str">
        <f>+C$37</f>
        <v>A</v>
      </c>
      <c r="D118" s="38" t="str">
        <f t="shared" ref="D118:G118" si="59">+D$37</f>
        <v>B</v>
      </c>
      <c r="E118" s="38" t="str">
        <f t="shared" si="59"/>
        <v>C</v>
      </c>
      <c r="F118" s="39" t="str">
        <f t="shared" si="59"/>
        <v>D</v>
      </c>
      <c r="G118" s="94" t="str">
        <f t="shared" si="59"/>
        <v>E=A+B+C+D</v>
      </c>
      <c r="J118" s="90"/>
      <c r="L118"/>
      <c r="M118"/>
    </row>
    <row r="119" spans="1:13" ht="15.6" outlineLevel="1" x14ac:dyDescent="0.3">
      <c r="B119" s="13" t="s">
        <v>16</v>
      </c>
      <c r="C119" s="42"/>
      <c r="D119" s="42"/>
      <c r="E119" s="42"/>
      <c r="F119" s="42"/>
      <c r="G119" s="95"/>
      <c r="J119" s="90"/>
      <c r="L119"/>
      <c r="M119"/>
    </row>
    <row r="120" spans="1:13" ht="18" outlineLevel="1" x14ac:dyDescent="0.3">
      <c r="B120" s="44" t="s">
        <v>17</v>
      </c>
      <c r="C120" s="45">
        <v>0.10043000000000001</v>
      </c>
      <c r="D120" s="46">
        <v>0</v>
      </c>
      <c r="E120" s="46">
        <v>5.4449999999999995E-4</v>
      </c>
      <c r="F120" s="103">
        <v>9.4914214999999982E-2</v>
      </c>
      <c r="G120" s="143">
        <v>0.19588871499999999</v>
      </c>
      <c r="J120" s="90"/>
      <c r="L120"/>
      <c r="M120"/>
    </row>
    <row r="121" spans="1:13" ht="18" outlineLevel="1" x14ac:dyDescent="0.3">
      <c r="B121" s="50" t="s">
        <v>54</v>
      </c>
      <c r="C121" s="51">
        <v>0.11616</v>
      </c>
      <c r="D121" s="52">
        <v>0</v>
      </c>
      <c r="E121" s="52">
        <v>5.4449999999999995E-4</v>
      </c>
      <c r="F121" s="105">
        <v>9.4914214999999982E-2</v>
      </c>
      <c r="G121" s="144">
        <v>0.21161871499999999</v>
      </c>
      <c r="J121" s="90"/>
      <c r="L121"/>
      <c r="M121"/>
    </row>
    <row r="122" spans="1:13" ht="18.600000000000001" outlineLevel="1" thickBot="1" x14ac:dyDescent="0.35">
      <c r="B122" s="56" t="s">
        <v>55</v>
      </c>
      <c r="C122" s="57">
        <v>6.5339999999999995E-2</v>
      </c>
      <c r="D122" s="58">
        <v>0</v>
      </c>
      <c r="E122" s="58">
        <v>5.4449999999999995E-4</v>
      </c>
      <c r="F122" s="108">
        <v>9.4914214999999982E-2</v>
      </c>
      <c r="G122" s="145">
        <v>0.16079871499999998</v>
      </c>
      <c r="J122" s="90"/>
      <c r="L122"/>
      <c r="M122"/>
    </row>
    <row r="123" spans="1:13" ht="17.399999999999999" outlineLevel="1" x14ac:dyDescent="0.3">
      <c r="B123" s="13" t="s">
        <v>20</v>
      </c>
      <c r="C123" s="42"/>
      <c r="D123" s="42"/>
      <c r="E123" s="42"/>
      <c r="F123" s="110"/>
      <c r="G123" s="146"/>
      <c r="J123" s="90"/>
      <c r="L123"/>
      <c r="M123"/>
    </row>
    <row r="124" spans="1:13" ht="18" outlineLevel="1" x14ac:dyDescent="0.3">
      <c r="B124" s="44" t="s">
        <v>17</v>
      </c>
      <c r="C124" s="45">
        <v>8.4699999999999998E-2</v>
      </c>
      <c r="D124" s="46">
        <v>0</v>
      </c>
      <c r="E124" s="46">
        <v>5.4449999999999995E-4</v>
      </c>
      <c r="F124" s="103">
        <v>9.4914214999999982E-2</v>
      </c>
      <c r="G124" s="143">
        <v>0.18015871499999997</v>
      </c>
      <c r="J124" s="90"/>
      <c r="L124"/>
      <c r="M124"/>
    </row>
    <row r="125" spans="1:13" ht="18" outlineLevel="1" x14ac:dyDescent="0.3">
      <c r="B125" s="50" t="s">
        <v>54</v>
      </c>
      <c r="C125" s="51">
        <v>9.801E-2</v>
      </c>
      <c r="D125" s="52">
        <v>0</v>
      </c>
      <c r="E125" s="52">
        <v>5.4449999999999995E-4</v>
      </c>
      <c r="F125" s="105">
        <v>9.4914214999999982E-2</v>
      </c>
      <c r="G125" s="144">
        <v>0.19346871499999999</v>
      </c>
      <c r="J125" s="90"/>
      <c r="L125"/>
      <c r="M125"/>
    </row>
    <row r="126" spans="1:13" ht="18" outlineLevel="1" x14ac:dyDescent="0.3">
      <c r="B126" s="50" t="s">
        <v>55</v>
      </c>
      <c r="C126" s="51">
        <v>5.5660000000000001E-2</v>
      </c>
      <c r="D126" s="52">
        <v>0</v>
      </c>
      <c r="E126" s="52">
        <v>5.4449999999999995E-4</v>
      </c>
      <c r="F126" s="105">
        <v>9.4914214999999982E-2</v>
      </c>
      <c r="G126" s="144">
        <v>0.15111871499999999</v>
      </c>
      <c r="J126" s="90"/>
      <c r="L126"/>
      <c r="M126"/>
    </row>
    <row r="127" spans="1:13" ht="18.600000000000001" outlineLevel="1" thickBot="1" x14ac:dyDescent="0.35">
      <c r="B127" s="56" t="s">
        <v>21</v>
      </c>
      <c r="C127" s="63">
        <v>3</v>
      </c>
      <c r="D127" s="64"/>
      <c r="E127" s="64"/>
      <c r="F127" s="112"/>
      <c r="G127" s="147">
        <v>3</v>
      </c>
      <c r="J127" s="90"/>
      <c r="L127"/>
      <c r="M127"/>
    </row>
    <row r="128" spans="1:13" ht="17.399999999999999" outlineLevel="1" x14ac:dyDescent="0.3">
      <c r="B128" s="13" t="s">
        <v>22</v>
      </c>
      <c r="C128" s="42"/>
      <c r="D128" s="42"/>
      <c r="E128" s="42"/>
      <c r="F128" s="110"/>
      <c r="G128" s="146"/>
      <c r="J128" s="90"/>
      <c r="L128"/>
      <c r="M128"/>
    </row>
    <row r="129" spans="1:13" ht="18" outlineLevel="1" x14ac:dyDescent="0.3">
      <c r="B129" s="44" t="s">
        <v>17</v>
      </c>
      <c r="C129" s="45">
        <v>8.1070000000000003E-2</v>
      </c>
      <c r="D129" s="46">
        <v>0</v>
      </c>
      <c r="E129" s="46">
        <v>5.4449999999999995E-4</v>
      </c>
      <c r="F129" s="103">
        <v>9.4914214999999982E-2</v>
      </c>
      <c r="G129" s="143">
        <v>0.176528715</v>
      </c>
      <c r="J129" s="90"/>
      <c r="L129"/>
      <c r="M129"/>
    </row>
    <row r="130" spans="1:13" ht="18" outlineLevel="1" x14ac:dyDescent="0.3">
      <c r="B130" s="50" t="s">
        <v>54</v>
      </c>
      <c r="C130" s="51">
        <v>9.3170000000000003E-2</v>
      </c>
      <c r="D130" s="52">
        <v>0</v>
      </c>
      <c r="E130" s="52">
        <v>5.4449999999999995E-4</v>
      </c>
      <c r="F130" s="105">
        <v>9.4914214999999982E-2</v>
      </c>
      <c r="G130" s="144">
        <v>0.188628715</v>
      </c>
      <c r="J130" s="90"/>
      <c r="L130"/>
      <c r="M130"/>
    </row>
    <row r="131" spans="1:13" ht="18" outlineLevel="1" x14ac:dyDescent="0.3">
      <c r="B131" s="50" t="s">
        <v>55</v>
      </c>
      <c r="C131" s="51">
        <v>5.3240000000000003E-2</v>
      </c>
      <c r="D131" s="52">
        <v>0</v>
      </c>
      <c r="E131" s="52">
        <v>5.4449999999999995E-4</v>
      </c>
      <c r="F131" s="105">
        <v>9.4914214999999982E-2</v>
      </c>
      <c r="G131" s="144">
        <v>0.14869871499999998</v>
      </c>
      <c r="J131" s="90"/>
      <c r="L131"/>
      <c r="M131"/>
    </row>
    <row r="132" spans="1:13" ht="18.600000000000001" outlineLevel="1" thickBot="1" x14ac:dyDescent="0.35">
      <c r="B132" s="56" t="s">
        <v>21</v>
      </c>
      <c r="C132" s="63">
        <v>6</v>
      </c>
      <c r="D132" s="64"/>
      <c r="E132" s="64"/>
      <c r="F132" s="112"/>
      <c r="G132" s="147">
        <v>6</v>
      </c>
      <c r="J132" s="90"/>
      <c r="L132"/>
      <c r="M132"/>
    </row>
    <row r="133" spans="1:13" ht="17.399999999999999" outlineLevel="1" x14ac:dyDescent="0.3">
      <c r="B133" s="13" t="s">
        <v>23</v>
      </c>
      <c r="C133" s="42"/>
      <c r="D133" s="42"/>
      <c r="E133" s="42"/>
      <c r="F133" s="110"/>
      <c r="G133" s="146"/>
      <c r="J133" s="90"/>
      <c r="L133"/>
      <c r="M133"/>
    </row>
    <row r="134" spans="1:13" ht="18" outlineLevel="1" x14ac:dyDescent="0.3">
      <c r="B134" s="44" t="s">
        <v>24</v>
      </c>
      <c r="C134" s="45">
        <v>5.9290000000000002E-2</v>
      </c>
      <c r="D134" s="46">
        <v>0</v>
      </c>
      <c r="E134" s="46">
        <v>5.4449999999999995E-4</v>
      </c>
      <c r="F134" s="103">
        <v>9.4914214999999982E-2</v>
      </c>
      <c r="G134" s="143">
        <v>0.15474871499999998</v>
      </c>
      <c r="J134" s="90"/>
      <c r="L134"/>
      <c r="M134"/>
    </row>
    <row r="135" spans="1:13" ht="18" outlineLevel="1" x14ac:dyDescent="0.3">
      <c r="B135" s="50" t="s">
        <v>25</v>
      </c>
      <c r="C135" s="51">
        <v>7.5020000000000003E-2</v>
      </c>
      <c r="D135" s="52">
        <v>0</v>
      </c>
      <c r="E135" s="52">
        <v>5.4449999999999995E-4</v>
      </c>
      <c r="F135" s="105">
        <v>9.4914214999999982E-2</v>
      </c>
      <c r="G135" s="144">
        <v>0.170478715</v>
      </c>
      <c r="J135" s="90"/>
      <c r="L135"/>
      <c r="M135"/>
    </row>
    <row r="136" spans="1:13" ht="18" outlineLevel="1" x14ac:dyDescent="0.3">
      <c r="B136" s="50" t="s">
        <v>26</v>
      </c>
      <c r="C136" s="51">
        <v>9.4380000000000006E-2</v>
      </c>
      <c r="D136" s="52">
        <v>0</v>
      </c>
      <c r="E136" s="52">
        <v>5.4449999999999995E-4</v>
      </c>
      <c r="F136" s="105">
        <v>9.4914214999999982E-2</v>
      </c>
      <c r="G136" s="144">
        <v>0.18983871499999999</v>
      </c>
      <c r="J136" s="90"/>
      <c r="L136"/>
      <c r="M136"/>
    </row>
    <row r="137" spans="1:13" ht="18.600000000000001" outlineLevel="1" thickBot="1" x14ac:dyDescent="0.35">
      <c r="B137" s="56" t="s">
        <v>27</v>
      </c>
      <c r="C137" s="57">
        <v>0.12826000000000001</v>
      </c>
      <c r="D137" s="58">
        <v>0</v>
      </c>
      <c r="E137" s="58">
        <v>5.4449999999999995E-4</v>
      </c>
      <c r="F137" s="108">
        <v>9.4914214999999982E-2</v>
      </c>
      <c r="G137" s="145">
        <v>0.22371871500000001</v>
      </c>
      <c r="J137" s="90"/>
      <c r="L137"/>
      <c r="M137"/>
    </row>
    <row r="138" spans="1:13" ht="17.399999999999999" outlineLevel="1" x14ac:dyDescent="0.3">
      <c r="B138" s="13" t="s">
        <v>28</v>
      </c>
      <c r="C138" s="42"/>
      <c r="D138" s="42"/>
      <c r="E138" s="42"/>
      <c r="F138" s="110"/>
      <c r="G138" s="146"/>
      <c r="J138" s="90"/>
      <c r="L138"/>
      <c r="M138"/>
    </row>
    <row r="139" spans="1:13" ht="18" outlineLevel="1" x14ac:dyDescent="0.3">
      <c r="B139" s="44" t="s">
        <v>17</v>
      </c>
      <c r="C139" s="45">
        <v>3.388E-2</v>
      </c>
      <c r="D139" s="46">
        <v>0</v>
      </c>
      <c r="E139" s="46">
        <v>5.4449999999999995E-4</v>
      </c>
      <c r="F139" s="103">
        <v>9.4914214999999982E-2</v>
      </c>
      <c r="G139" s="143">
        <v>0.12933871499999999</v>
      </c>
      <c r="J139" s="90"/>
      <c r="L139"/>
      <c r="M139"/>
    </row>
    <row r="140" spans="1:13" ht="18" outlineLevel="1" x14ac:dyDescent="0.3">
      <c r="B140" s="50" t="s">
        <v>54</v>
      </c>
      <c r="C140" s="51">
        <v>3.8719999999999997E-2</v>
      </c>
      <c r="D140" s="52">
        <v>0</v>
      </c>
      <c r="E140" s="52">
        <v>5.4449999999999995E-4</v>
      </c>
      <c r="F140" s="105">
        <v>9.4914214999999982E-2</v>
      </c>
      <c r="G140" s="144">
        <v>0.13417871499999998</v>
      </c>
      <c r="J140" s="90"/>
      <c r="L140"/>
      <c r="M140"/>
    </row>
    <row r="141" spans="1:13" ht="18.600000000000001" outlineLevel="1" thickBot="1" x14ac:dyDescent="0.35">
      <c r="B141" s="56" t="s">
        <v>55</v>
      </c>
      <c r="C141" s="57">
        <v>2.1780000000000001E-2</v>
      </c>
      <c r="D141" s="58">
        <v>0</v>
      </c>
      <c r="E141" s="58">
        <v>5.4449999999999995E-4</v>
      </c>
      <c r="F141" s="108">
        <v>9.4914214999999982E-2</v>
      </c>
      <c r="G141" s="145">
        <v>0.11723871499999998</v>
      </c>
      <c r="J141" s="90"/>
      <c r="L141"/>
      <c r="M141"/>
    </row>
    <row r="142" spans="1:13" x14ac:dyDescent="0.3">
      <c r="J142" s="90"/>
      <c r="L142"/>
      <c r="M142"/>
    </row>
    <row r="143" spans="1:13" ht="15" thickBot="1" x14ac:dyDescent="0.35">
      <c r="J143" s="90"/>
      <c r="L143"/>
      <c r="M143"/>
    </row>
    <row r="144" spans="1:13" ht="86.4" x14ac:dyDescent="0.3">
      <c r="A144" s="29">
        <v>45413</v>
      </c>
      <c r="B144" s="30" t="str">
        <f>+B$36</f>
        <v>Tarifų planas</v>
      </c>
      <c r="C144" s="31" t="str">
        <f t="shared" ref="C144:G144" si="60">+C$36</f>
        <v>Persiuntimo paslaugos kaina</v>
      </c>
      <c r="D144" s="32" t="str">
        <f t="shared" si="60"/>
        <v>VIAP kaina</v>
      </c>
      <c r="E144" s="32" t="str">
        <f t="shared" si="60"/>
        <v>Papildomos dedamosios prie elektros energijos persiuntimo kaina</v>
      </c>
      <c r="F144" s="33" t="str">
        <f t="shared" si="60"/>
        <v>Garantinio tiekimo (energijos) kaina</v>
      </c>
      <c r="G144" s="93" t="str">
        <f t="shared" si="60"/>
        <v>Galutinė kaina buitiniam vartotojui, kuriam užtikrinamas garantinis tiekimas</v>
      </c>
      <c r="J144" s="90"/>
      <c r="L144"/>
      <c r="M144"/>
    </row>
    <row r="145" spans="2:13" ht="15" outlineLevel="1" thickBot="1" x14ac:dyDescent="0.35">
      <c r="B145" s="36"/>
      <c r="C145" s="37" t="str">
        <f>+C$37</f>
        <v>A</v>
      </c>
      <c r="D145" s="38" t="str">
        <f t="shared" ref="D145:G145" si="61">+D$37</f>
        <v>B</v>
      </c>
      <c r="E145" s="38" t="str">
        <f t="shared" si="61"/>
        <v>C</v>
      </c>
      <c r="F145" s="39" t="str">
        <f t="shared" si="61"/>
        <v>D</v>
      </c>
      <c r="G145" s="94" t="str">
        <f t="shared" si="61"/>
        <v>E=A+B+C+D</v>
      </c>
      <c r="J145" s="90"/>
      <c r="L145"/>
      <c r="M145"/>
    </row>
    <row r="146" spans="2:13" ht="15.6" outlineLevel="1" x14ac:dyDescent="0.3">
      <c r="B146" s="13" t="s">
        <v>16</v>
      </c>
      <c r="C146" s="42"/>
      <c r="D146" s="42"/>
      <c r="E146" s="42"/>
      <c r="F146" s="42"/>
      <c r="G146" s="95"/>
      <c r="J146" s="90"/>
      <c r="L146"/>
      <c r="M146"/>
    </row>
    <row r="147" spans="2:13" ht="18" outlineLevel="1" x14ac:dyDescent="0.3">
      <c r="B147" s="44" t="s">
        <v>17</v>
      </c>
      <c r="C147" s="45">
        <v>0.10043000000000001</v>
      </c>
      <c r="D147" s="46">
        <v>0</v>
      </c>
      <c r="E147" s="46">
        <v>5.4449999999999995E-4</v>
      </c>
      <c r="F147" s="103">
        <v>8.3837874999999978E-2</v>
      </c>
      <c r="G147" s="143">
        <v>0.18481237499999997</v>
      </c>
      <c r="J147" s="90"/>
      <c r="L147"/>
      <c r="M147"/>
    </row>
    <row r="148" spans="2:13" ht="18" outlineLevel="1" x14ac:dyDescent="0.3">
      <c r="B148" s="50" t="s">
        <v>54</v>
      </c>
      <c r="C148" s="51">
        <v>0.11616</v>
      </c>
      <c r="D148" s="52">
        <v>0</v>
      </c>
      <c r="E148" s="52">
        <v>5.4449999999999995E-4</v>
      </c>
      <c r="F148" s="105">
        <v>8.3837874999999978E-2</v>
      </c>
      <c r="G148" s="144">
        <v>0.20054237499999999</v>
      </c>
      <c r="J148" s="90"/>
      <c r="L148"/>
      <c r="M148"/>
    </row>
    <row r="149" spans="2:13" ht="18.600000000000001" outlineLevel="1" thickBot="1" x14ac:dyDescent="0.35">
      <c r="B149" s="56" t="s">
        <v>55</v>
      </c>
      <c r="C149" s="57">
        <v>6.5339999999999995E-2</v>
      </c>
      <c r="D149" s="58">
        <v>0</v>
      </c>
      <c r="E149" s="58">
        <v>5.4449999999999995E-4</v>
      </c>
      <c r="F149" s="108">
        <v>8.3837874999999978E-2</v>
      </c>
      <c r="G149" s="145">
        <v>0.14972237499999996</v>
      </c>
      <c r="J149" s="90"/>
      <c r="L149"/>
      <c r="M149"/>
    </row>
    <row r="150" spans="2:13" ht="17.399999999999999" outlineLevel="1" x14ac:dyDescent="0.3">
      <c r="B150" s="13" t="s">
        <v>20</v>
      </c>
      <c r="C150" s="42"/>
      <c r="D150" s="42"/>
      <c r="E150" s="42"/>
      <c r="F150" s="110"/>
      <c r="G150" s="146"/>
      <c r="J150" s="90"/>
      <c r="L150"/>
      <c r="M150"/>
    </row>
    <row r="151" spans="2:13" ht="18" outlineLevel="1" x14ac:dyDescent="0.3">
      <c r="B151" s="44" t="s">
        <v>17</v>
      </c>
      <c r="C151" s="45">
        <v>8.4699999999999998E-2</v>
      </c>
      <c r="D151" s="46">
        <v>0</v>
      </c>
      <c r="E151" s="46">
        <v>5.4449999999999995E-4</v>
      </c>
      <c r="F151" s="103">
        <v>8.3837874999999978E-2</v>
      </c>
      <c r="G151" s="143">
        <v>0.16908237499999998</v>
      </c>
      <c r="J151" s="90"/>
      <c r="L151"/>
      <c r="M151"/>
    </row>
    <row r="152" spans="2:13" ht="18" outlineLevel="1" x14ac:dyDescent="0.3">
      <c r="B152" s="50" t="s">
        <v>54</v>
      </c>
      <c r="C152" s="51">
        <v>9.801E-2</v>
      </c>
      <c r="D152" s="52">
        <v>0</v>
      </c>
      <c r="E152" s="52">
        <v>5.4449999999999995E-4</v>
      </c>
      <c r="F152" s="105">
        <v>8.3837874999999978E-2</v>
      </c>
      <c r="G152" s="144">
        <v>0.182392375</v>
      </c>
      <c r="J152" s="90"/>
      <c r="L152"/>
      <c r="M152"/>
    </row>
    <row r="153" spans="2:13" ht="18" outlineLevel="1" x14ac:dyDescent="0.3">
      <c r="B153" s="50" t="s">
        <v>55</v>
      </c>
      <c r="C153" s="51">
        <v>5.5660000000000001E-2</v>
      </c>
      <c r="D153" s="52">
        <v>0</v>
      </c>
      <c r="E153" s="52">
        <v>5.4449999999999995E-4</v>
      </c>
      <c r="F153" s="105">
        <v>8.3837874999999978E-2</v>
      </c>
      <c r="G153" s="144">
        <v>0.140042375</v>
      </c>
      <c r="J153" s="90"/>
      <c r="L153"/>
      <c r="M153"/>
    </row>
    <row r="154" spans="2:13" ht="18.600000000000001" outlineLevel="1" thickBot="1" x14ac:dyDescent="0.35">
      <c r="B154" s="56" t="s">
        <v>21</v>
      </c>
      <c r="C154" s="63">
        <v>3</v>
      </c>
      <c r="D154" s="64"/>
      <c r="E154" s="64"/>
      <c r="F154" s="112"/>
      <c r="G154" s="147">
        <v>3</v>
      </c>
      <c r="J154" s="90"/>
      <c r="L154"/>
      <c r="M154"/>
    </row>
    <row r="155" spans="2:13" ht="17.399999999999999" outlineLevel="1" x14ac:dyDescent="0.3">
      <c r="B155" s="13" t="s">
        <v>22</v>
      </c>
      <c r="C155" s="42"/>
      <c r="D155" s="42"/>
      <c r="E155" s="42"/>
      <c r="F155" s="110"/>
      <c r="G155" s="146"/>
      <c r="J155" s="90"/>
      <c r="L155"/>
      <c r="M155"/>
    </row>
    <row r="156" spans="2:13" ht="18" outlineLevel="1" x14ac:dyDescent="0.3">
      <c r="B156" s="44" t="s">
        <v>17</v>
      </c>
      <c r="C156" s="45">
        <v>8.1070000000000003E-2</v>
      </c>
      <c r="D156" s="46">
        <v>0</v>
      </c>
      <c r="E156" s="46">
        <v>5.4449999999999995E-4</v>
      </c>
      <c r="F156" s="103">
        <v>8.3837874999999978E-2</v>
      </c>
      <c r="G156" s="143">
        <v>0.16545237499999998</v>
      </c>
      <c r="J156" s="90"/>
      <c r="L156"/>
      <c r="M156"/>
    </row>
    <row r="157" spans="2:13" ht="18" outlineLevel="1" x14ac:dyDescent="0.3">
      <c r="B157" s="50" t="s">
        <v>54</v>
      </c>
      <c r="C157" s="51">
        <v>9.3170000000000003E-2</v>
      </c>
      <c r="D157" s="52">
        <v>0</v>
      </c>
      <c r="E157" s="52">
        <v>5.4449999999999995E-4</v>
      </c>
      <c r="F157" s="105">
        <v>8.3837874999999978E-2</v>
      </c>
      <c r="G157" s="144">
        <v>0.17755237499999998</v>
      </c>
      <c r="J157" s="90"/>
      <c r="L157"/>
      <c r="M157"/>
    </row>
    <row r="158" spans="2:13" ht="18" outlineLevel="1" x14ac:dyDescent="0.3">
      <c r="B158" s="50" t="s">
        <v>55</v>
      </c>
      <c r="C158" s="51">
        <v>5.3240000000000003E-2</v>
      </c>
      <c r="D158" s="52">
        <v>0</v>
      </c>
      <c r="E158" s="52">
        <v>5.4449999999999995E-4</v>
      </c>
      <c r="F158" s="105">
        <v>8.3837874999999978E-2</v>
      </c>
      <c r="G158" s="144">
        <v>0.13762237499999999</v>
      </c>
      <c r="J158" s="90"/>
      <c r="L158"/>
      <c r="M158"/>
    </row>
    <row r="159" spans="2:13" ht="18.600000000000001" outlineLevel="1" thickBot="1" x14ac:dyDescent="0.35">
      <c r="B159" s="56" t="s">
        <v>21</v>
      </c>
      <c r="C159" s="63">
        <v>6</v>
      </c>
      <c r="D159" s="64"/>
      <c r="E159" s="64"/>
      <c r="F159" s="112"/>
      <c r="G159" s="147">
        <v>6</v>
      </c>
      <c r="J159" s="90"/>
      <c r="L159"/>
      <c r="M159"/>
    </row>
    <row r="160" spans="2:13" ht="17.399999999999999" outlineLevel="1" x14ac:dyDescent="0.3">
      <c r="B160" s="13" t="s">
        <v>23</v>
      </c>
      <c r="C160" s="42"/>
      <c r="D160" s="42"/>
      <c r="E160" s="42"/>
      <c r="F160" s="110"/>
      <c r="G160" s="146"/>
      <c r="J160" s="90"/>
      <c r="L160"/>
      <c r="M160"/>
    </row>
    <row r="161" spans="1:13" ht="18" outlineLevel="1" x14ac:dyDescent="0.3">
      <c r="B161" s="44" t="s">
        <v>24</v>
      </c>
      <c r="C161" s="45">
        <v>5.9290000000000002E-2</v>
      </c>
      <c r="D161" s="46">
        <v>0</v>
      </c>
      <c r="E161" s="46">
        <v>5.4449999999999995E-4</v>
      </c>
      <c r="F161" s="103">
        <v>8.3837874999999978E-2</v>
      </c>
      <c r="G161" s="143">
        <v>0.14367237499999999</v>
      </c>
      <c r="J161" s="90"/>
      <c r="L161"/>
      <c r="M161"/>
    </row>
    <row r="162" spans="1:13" ht="18" outlineLevel="1" x14ac:dyDescent="0.3">
      <c r="B162" s="50" t="s">
        <v>25</v>
      </c>
      <c r="C162" s="51">
        <v>7.5020000000000003E-2</v>
      </c>
      <c r="D162" s="52">
        <v>0</v>
      </c>
      <c r="E162" s="52">
        <v>5.4449999999999995E-4</v>
      </c>
      <c r="F162" s="105">
        <v>8.3837874999999978E-2</v>
      </c>
      <c r="G162" s="144">
        <v>0.15940237499999999</v>
      </c>
      <c r="J162" s="90"/>
      <c r="L162"/>
      <c r="M162"/>
    </row>
    <row r="163" spans="1:13" ht="18" outlineLevel="1" x14ac:dyDescent="0.3">
      <c r="B163" s="50" t="s">
        <v>26</v>
      </c>
      <c r="C163" s="51">
        <v>9.4380000000000006E-2</v>
      </c>
      <c r="D163" s="52">
        <v>0</v>
      </c>
      <c r="E163" s="52">
        <v>5.4449999999999995E-4</v>
      </c>
      <c r="F163" s="105">
        <v>8.3837874999999978E-2</v>
      </c>
      <c r="G163" s="144">
        <v>0.17876237499999997</v>
      </c>
      <c r="J163" s="90"/>
      <c r="L163"/>
      <c r="M163"/>
    </row>
    <row r="164" spans="1:13" ht="18.600000000000001" outlineLevel="1" thickBot="1" x14ac:dyDescent="0.35">
      <c r="B164" s="56" t="s">
        <v>27</v>
      </c>
      <c r="C164" s="57">
        <v>0.12826000000000001</v>
      </c>
      <c r="D164" s="58">
        <v>0</v>
      </c>
      <c r="E164" s="58">
        <v>5.4449999999999995E-4</v>
      </c>
      <c r="F164" s="108">
        <v>8.3837874999999978E-2</v>
      </c>
      <c r="G164" s="145">
        <v>0.21264237499999999</v>
      </c>
      <c r="J164" s="90"/>
      <c r="L164"/>
      <c r="M164"/>
    </row>
    <row r="165" spans="1:13" ht="17.399999999999999" outlineLevel="1" x14ac:dyDescent="0.3">
      <c r="B165" s="13" t="s">
        <v>28</v>
      </c>
      <c r="C165" s="42"/>
      <c r="D165" s="42"/>
      <c r="E165" s="42"/>
      <c r="F165" s="110"/>
      <c r="G165" s="146"/>
      <c r="J165" s="90"/>
      <c r="L165"/>
      <c r="M165"/>
    </row>
    <row r="166" spans="1:13" ht="18" outlineLevel="1" x14ac:dyDescent="0.3">
      <c r="B166" s="44" t="s">
        <v>17</v>
      </c>
      <c r="C166" s="45">
        <v>3.388E-2</v>
      </c>
      <c r="D166" s="46">
        <v>0</v>
      </c>
      <c r="E166" s="46">
        <v>5.4449999999999995E-4</v>
      </c>
      <c r="F166" s="103">
        <v>8.3837874999999978E-2</v>
      </c>
      <c r="G166" s="143">
        <v>0.11826237499999998</v>
      </c>
      <c r="J166" s="90"/>
      <c r="L166"/>
      <c r="M166"/>
    </row>
    <row r="167" spans="1:13" ht="18" outlineLevel="1" x14ac:dyDescent="0.3">
      <c r="B167" s="50" t="s">
        <v>54</v>
      </c>
      <c r="C167" s="51">
        <v>3.8719999999999997E-2</v>
      </c>
      <c r="D167" s="52">
        <v>0</v>
      </c>
      <c r="E167" s="52">
        <v>5.4449999999999995E-4</v>
      </c>
      <c r="F167" s="105">
        <v>8.3837874999999978E-2</v>
      </c>
      <c r="G167" s="144">
        <v>0.12310237499999999</v>
      </c>
      <c r="J167" s="90"/>
      <c r="L167"/>
      <c r="M167"/>
    </row>
    <row r="168" spans="1:13" ht="18.600000000000001" outlineLevel="1" thickBot="1" x14ac:dyDescent="0.35">
      <c r="B168" s="56" t="s">
        <v>55</v>
      </c>
      <c r="C168" s="57">
        <v>2.1780000000000001E-2</v>
      </c>
      <c r="D168" s="58">
        <v>0</v>
      </c>
      <c r="E168" s="58">
        <v>5.4449999999999995E-4</v>
      </c>
      <c r="F168" s="108">
        <v>8.3837874999999978E-2</v>
      </c>
      <c r="G168" s="145">
        <v>0.10616237499999998</v>
      </c>
      <c r="J168" s="90"/>
      <c r="L168"/>
      <c r="M168"/>
    </row>
    <row r="169" spans="1:13" x14ac:dyDescent="0.3">
      <c r="J169" s="90"/>
      <c r="L169"/>
      <c r="M169"/>
    </row>
    <row r="170" spans="1:13" ht="15" thickBot="1" x14ac:dyDescent="0.35">
      <c r="J170" s="90"/>
      <c r="L170"/>
      <c r="M170"/>
    </row>
    <row r="171" spans="1:13" ht="86.4" x14ac:dyDescent="0.3">
      <c r="A171" s="29">
        <v>45444</v>
      </c>
      <c r="B171" s="30" t="str">
        <f>+B$36</f>
        <v>Tarifų planas</v>
      </c>
      <c r="C171" s="31" t="str">
        <f t="shared" ref="C171:G171" si="62">+C$36</f>
        <v>Persiuntimo paslaugos kaina</v>
      </c>
      <c r="D171" s="32" t="str">
        <f t="shared" si="62"/>
        <v>VIAP kaina</v>
      </c>
      <c r="E171" s="32" t="str">
        <f t="shared" si="62"/>
        <v>Papildomos dedamosios prie elektros energijos persiuntimo kaina</v>
      </c>
      <c r="F171" s="33" t="str">
        <f t="shared" si="62"/>
        <v>Garantinio tiekimo (energijos) kaina</v>
      </c>
      <c r="G171" s="93" t="str">
        <f t="shared" si="62"/>
        <v>Galutinė kaina buitiniam vartotojui, kuriam užtikrinamas garantinis tiekimas</v>
      </c>
      <c r="J171" s="90"/>
      <c r="L171"/>
      <c r="M171"/>
    </row>
    <row r="172" spans="1:13" ht="15" outlineLevel="1" thickBot="1" x14ac:dyDescent="0.35">
      <c r="B172" s="36"/>
      <c r="C172" s="37" t="str">
        <f>+C$37</f>
        <v>A</v>
      </c>
      <c r="D172" s="38" t="str">
        <f t="shared" ref="D172:G172" si="63">+D$37</f>
        <v>B</v>
      </c>
      <c r="E172" s="38" t="str">
        <f t="shared" si="63"/>
        <v>C</v>
      </c>
      <c r="F172" s="39" t="str">
        <f t="shared" si="63"/>
        <v>D</v>
      </c>
      <c r="G172" s="94" t="str">
        <f t="shared" si="63"/>
        <v>E=A+B+C+D</v>
      </c>
      <c r="J172" s="90"/>
      <c r="L172"/>
      <c r="M172"/>
    </row>
    <row r="173" spans="1:13" ht="15.6" outlineLevel="1" x14ac:dyDescent="0.3">
      <c r="B173" s="13" t="s">
        <v>16</v>
      </c>
      <c r="C173" s="42"/>
      <c r="D173" s="42"/>
      <c r="E173" s="42"/>
      <c r="F173" s="42"/>
      <c r="G173" s="95"/>
      <c r="J173" s="90"/>
      <c r="L173"/>
      <c r="M173"/>
    </row>
    <row r="174" spans="1:13" ht="18" outlineLevel="1" x14ac:dyDescent="0.3">
      <c r="B174" s="44" t="s">
        <v>17</v>
      </c>
      <c r="C174" s="148">
        <v>0.10043000000000001</v>
      </c>
      <c r="D174" s="70">
        <v>0</v>
      </c>
      <c r="E174" s="70">
        <v>5.4449999999999995E-4</v>
      </c>
      <c r="F174" s="71">
        <v>0.10554527499999999</v>
      </c>
      <c r="G174" s="143">
        <v>0.20651977500000002</v>
      </c>
      <c r="J174" s="90"/>
      <c r="L174"/>
      <c r="M174"/>
    </row>
    <row r="175" spans="1:13" ht="18" outlineLevel="1" x14ac:dyDescent="0.3">
      <c r="B175" s="50" t="s">
        <v>54</v>
      </c>
      <c r="C175" s="149">
        <v>0.11616</v>
      </c>
      <c r="D175" s="75">
        <v>0</v>
      </c>
      <c r="E175" s="75">
        <v>5.4449999999999995E-4</v>
      </c>
      <c r="F175" s="76">
        <v>0.10554527499999999</v>
      </c>
      <c r="G175" s="144">
        <v>0.22224977499999998</v>
      </c>
      <c r="J175" s="90"/>
      <c r="L175"/>
      <c r="M175"/>
    </row>
    <row r="176" spans="1:13" ht="18.600000000000001" outlineLevel="1" thickBot="1" x14ac:dyDescent="0.35">
      <c r="B176" s="56" t="s">
        <v>55</v>
      </c>
      <c r="C176" s="150">
        <v>6.5339999999999995E-2</v>
      </c>
      <c r="D176" s="80">
        <v>0</v>
      </c>
      <c r="E176" s="80">
        <v>5.4449999999999995E-4</v>
      </c>
      <c r="F176" s="81">
        <v>0.10554527499999999</v>
      </c>
      <c r="G176" s="145">
        <v>0.17142977500000001</v>
      </c>
      <c r="J176" s="90"/>
      <c r="L176"/>
      <c r="M176"/>
    </row>
    <row r="177" spans="2:13" ht="17.399999999999999" outlineLevel="1" x14ac:dyDescent="0.3">
      <c r="B177" s="13" t="s">
        <v>20</v>
      </c>
      <c r="C177" s="151"/>
      <c r="D177" s="67"/>
      <c r="E177" s="67"/>
      <c r="F177" s="67"/>
      <c r="G177" s="146"/>
      <c r="J177" s="90"/>
      <c r="L177"/>
      <c r="M177"/>
    </row>
    <row r="178" spans="2:13" ht="18" outlineLevel="1" x14ac:dyDescent="0.3">
      <c r="B178" s="44" t="s">
        <v>17</v>
      </c>
      <c r="C178" s="148">
        <v>8.4699999999999998E-2</v>
      </c>
      <c r="D178" s="70">
        <v>0</v>
      </c>
      <c r="E178" s="70">
        <v>5.4449999999999995E-4</v>
      </c>
      <c r="F178" s="71">
        <v>0.10554527499999999</v>
      </c>
      <c r="G178" s="143">
        <v>0.19078977499999999</v>
      </c>
      <c r="J178" s="90"/>
      <c r="L178"/>
      <c r="M178"/>
    </row>
    <row r="179" spans="2:13" ht="18" outlineLevel="1" x14ac:dyDescent="0.3">
      <c r="B179" s="50" t="s">
        <v>54</v>
      </c>
      <c r="C179" s="149">
        <v>9.801E-2</v>
      </c>
      <c r="D179" s="75">
        <v>0</v>
      </c>
      <c r="E179" s="75">
        <v>5.4449999999999995E-4</v>
      </c>
      <c r="F179" s="76">
        <v>0.10554527499999999</v>
      </c>
      <c r="G179" s="144">
        <v>0.20409977499999998</v>
      </c>
      <c r="J179" s="90"/>
      <c r="L179"/>
      <c r="M179"/>
    </row>
    <row r="180" spans="2:13" ht="18" outlineLevel="1" x14ac:dyDescent="0.3">
      <c r="B180" s="50" t="s">
        <v>55</v>
      </c>
      <c r="C180" s="149">
        <v>5.5660000000000001E-2</v>
      </c>
      <c r="D180" s="75">
        <v>0</v>
      </c>
      <c r="E180" s="75">
        <v>5.4449999999999995E-4</v>
      </c>
      <c r="F180" s="76">
        <v>0.10554527499999999</v>
      </c>
      <c r="G180" s="144">
        <v>0.16174977499999998</v>
      </c>
      <c r="J180" s="90"/>
      <c r="L180"/>
      <c r="M180"/>
    </row>
    <row r="181" spans="2:13" ht="18.600000000000001" outlineLevel="1" thickBot="1" x14ac:dyDescent="0.35">
      <c r="B181" s="56" t="s">
        <v>21</v>
      </c>
      <c r="C181" s="85">
        <v>3</v>
      </c>
      <c r="D181" s="86"/>
      <c r="E181" s="86"/>
      <c r="F181" s="87"/>
      <c r="G181" s="152">
        <v>3</v>
      </c>
      <c r="J181" s="90"/>
      <c r="L181"/>
      <c r="M181"/>
    </row>
    <row r="182" spans="2:13" ht="17.399999999999999" outlineLevel="1" x14ac:dyDescent="0.3">
      <c r="B182" s="13" t="s">
        <v>22</v>
      </c>
      <c r="C182" s="151"/>
      <c r="D182" s="67"/>
      <c r="E182" s="67"/>
      <c r="F182" s="67"/>
      <c r="G182" s="146"/>
      <c r="J182" s="90"/>
      <c r="L182"/>
      <c r="M182"/>
    </row>
    <row r="183" spans="2:13" ht="18" outlineLevel="1" x14ac:dyDescent="0.3">
      <c r="B183" s="44" t="s">
        <v>17</v>
      </c>
      <c r="C183" s="148">
        <v>8.1070000000000003E-2</v>
      </c>
      <c r="D183" s="70">
        <v>0</v>
      </c>
      <c r="E183" s="70">
        <v>5.4449999999999995E-4</v>
      </c>
      <c r="F183" s="71">
        <v>0.10554527499999999</v>
      </c>
      <c r="G183" s="143">
        <v>0.187159775</v>
      </c>
      <c r="J183" s="90"/>
      <c r="L183"/>
      <c r="M183"/>
    </row>
    <row r="184" spans="2:13" ht="18" outlineLevel="1" x14ac:dyDescent="0.3">
      <c r="B184" s="50" t="s">
        <v>54</v>
      </c>
      <c r="C184" s="149">
        <v>9.3170000000000003E-2</v>
      </c>
      <c r="D184" s="75">
        <v>0</v>
      </c>
      <c r="E184" s="75">
        <v>5.4449999999999995E-4</v>
      </c>
      <c r="F184" s="76">
        <v>0.10554527499999999</v>
      </c>
      <c r="G184" s="144">
        <v>0.199259775</v>
      </c>
      <c r="J184" s="90"/>
      <c r="L184"/>
      <c r="M184"/>
    </row>
    <row r="185" spans="2:13" ht="18" outlineLevel="1" x14ac:dyDescent="0.3">
      <c r="B185" s="50" t="s">
        <v>55</v>
      </c>
      <c r="C185" s="149">
        <v>5.3240000000000003E-2</v>
      </c>
      <c r="D185" s="75">
        <v>0</v>
      </c>
      <c r="E185" s="75">
        <v>5.4449999999999995E-4</v>
      </c>
      <c r="F185" s="76">
        <v>0.10554527499999999</v>
      </c>
      <c r="G185" s="144">
        <v>0.15932977500000001</v>
      </c>
      <c r="J185" s="90"/>
      <c r="L185"/>
      <c r="M185"/>
    </row>
    <row r="186" spans="2:13" ht="18.600000000000001" outlineLevel="1" thickBot="1" x14ac:dyDescent="0.35">
      <c r="B186" s="56" t="s">
        <v>21</v>
      </c>
      <c r="C186" s="85">
        <v>6</v>
      </c>
      <c r="D186" s="86"/>
      <c r="E186" s="86"/>
      <c r="F186" s="87"/>
      <c r="G186" s="152">
        <v>6</v>
      </c>
      <c r="J186" s="90"/>
      <c r="L186"/>
      <c r="M186"/>
    </row>
    <row r="187" spans="2:13" ht="17.399999999999999" outlineLevel="1" x14ac:dyDescent="0.3">
      <c r="B187" s="13" t="s">
        <v>23</v>
      </c>
      <c r="C187" s="151"/>
      <c r="D187" s="67"/>
      <c r="E187" s="67"/>
      <c r="F187" s="67"/>
      <c r="G187" s="146"/>
      <c r="J187" s="90"/>
      <c r="L187"/>
      <c r="M187"/>
    </row>
    <row r="188" spans="2:13" ht="18" outlineLevel="1" x14ac:dyDescent="0.3">
      <c r="B188" s="44" t="s">
        <v>24</v>
      </c>
      <c r="C188" s="148">
        <v>5.9290000000000002E-2</v>
      </c>
      <c r="D188" s="70">
        <v>0</v>
      </c>
      <c r="E188" s="70">
        <v>5.4449999999999995E-4</v>
      </c>
      <c r="F188" s="71">
        <v>0.10554527499999999</v>
      </c>
      <c r="G188" s="143">
        <v>0.16537977500000001</v>
      </c>
      <c r="J188" s="90"/>
      <c r="L188"/>
      <c r="M188"/>
    </row>
    <row r="189" spans="2:13" ht="18" outlineLevel="1" x14ac:dyDescent="0.3">
      <c r="B189" s="50" t="s">
        <v>25</v>
      </c>
      <c r="C189" s="149">
        <v>7.5020000000000003E-2</v>
      </c>
      <c r="D189" s="75">
        <v>0</v>
      </c>
      <c r="E189" s="75">
        <v>5.4449999999999995E-4</v>
      </c>
      <c r="F189" s="76">
        <v>0.10554527499999999</v>
      </c>
      <c r="G189" s="144">
        <v>0.181109775</v>
      </c>
      <c r="J189" s="90"/>
      <c r="L189"/>
      <c r="M189"/>
    </row>
    <row r="190" spans="2:13" ht="18" outlineLevel="1" x14ac:dyDescent="0.3">
      <c r="B190" s="50" t="s">
        <v>26</v>
      </c>
      <c r="C190" s="149">
        <v>9.4380000000000006E-2</v>
      </c>
      <c r="D190" s="75">
        <v>0</v>
      </c>
      <c r="E190" s="75">
        <v>5.4449999999999995E-4</v>
      </c>
      <c r="F190" s="76">
        <v>0.10554527499999999</v>
      </c>
      <c r="G190" s="144">
        <v>0.20046977500000002</v>
      </c>
      <c r="J190" s="90"/>
      <c r="L190"/>
      <c r="M190"/>
    </row>
    <row r="191" spans="2:13" ht="18.600000000000001" outlineLevel="1" thickBot="1" x14ac:dyDescent="0.35">
      <c r="B191" s="56" t="s">
        <v>27</v>
      </c>
      <c r="C191" s="150">
        <v>0.12826000000000001</v>
      </c>
      <c r="D191" s="80">
        <v>0</v>
      </c>
      <c r="E191" s="80">
        <v>5.4449999999999995E-4</v>
      </c>
      <c r="F191" s="81">
        <v>0.10554527499999999</v>
      </c>
      <c r="G191" s="145">
        <v>0.23434977500000001</v>
      </c>
      <c r="J191" s="90"/>
      <c r="L191"/>
      <c r="M191"/>
    </row>
    <row r="192" spans="2:13" ht="17.399999999999999" outlineLevel="1" x14ac:dyDescent="0.3">
      <c r="B192" s="13" t="s">
        <v>28</v>
      </c>
      <c r="C192" s="151"/>
      <c r="D192" s="67"/>
      <c r="E192" s="67"/>
      <c r="F192" s="67"/>
      <c r="G192" s="146"/>
      <c r="J192" s="90"/>
      <c r="L192"/>
      <c r="M192"/>
    </row>
    <row r="193" spans="1:13" ht="18" outlineLevel="1" x14ac:dyDescent="0.3">
      <c r="B193" s="44" t="s">
        <v>17</v>
      </c>
      <c r="C193" s="148">
        <v>3.388E-2</v>
      </c>
      <c r="D193" s="70">
        <v>0</v>
      </c>
      <c r="E193" s="70">
        <v>5.4449999999999995E-4</v>
      </c>
      <c r="F193" s="71">
        <v>0.10554527499999999</v>
      </c>
      <c r="G193" s="143">
        <v>0.13996977499999999</v>
      </c>
      <c r="J193" s="90"/>
      <c r="L193"/>
      <c r="M193"/>
    </row>
    <row r="194" spans="1:13" ht="18" outlineLevel="1" x14ac:dyDescent="0.3">
      <c r="B194" s="50" t="s">
        <v>54</v>
      </c>
      <c r="C194" s="149">
        <v>3.8719999999999997E-2</v>
      </c>
      <c r="D194" s="75">
        <v>0</v>
      </c>
      <c r="E194" s="75">
        <v>5.4449999999999995E-4</v>
      </c>
      <c r="F194" s="76">
        <v>0.10554527499999999</v>
      </c>
      <c r="G194" s="144">
        <v>0.144809775</v>
      </c>
      <c r="J194" s="90"/>
      <c r="L194"/>
      <c r="M194"/>
    </row>
    <row r="195" spans="1:13" ht="18.600000000000001" outlineLevel="1" thickBot="1" x14ac:dyDescent="0.35">
      <c r="B195" s="56" t="s">
        <v>55</v>
      </c>
      <c r="C195" s="150">
        <v>2.1780000000000001E-2</v>
      </c>
      <c r="D195" s="80">
        <v>0</v>
      </c>
      <c r="E195" s="80">
        <v>5.4449999999999995E-4</v>
      </c>
      <c r="F195" s="81">
        <v>0.10554527499999999</v>
      </c>
      <c r="G195" s="145">
        <v>0.12786977499999999</v>
      </c>
      <c r="J195" s="90"/>
      <c r="L195"/>
      <c r="M195"/>
    </row>
    <row r="196" spans="1:13" x14ac:dyDescent="0.3">
      <c r="J196" s="90"/>
      <c r="L196"/>
      <c r="M196"/>
    </row>
    <row r="197" spans="1:13" ht="15" thickBot="1" x14ac:dyDescent="0.35">
      <c r="J197" s="90"/>
      <c r="L197"/>
      <c r="M197"/>
    </row>
    <row r="198" spans="1:13" ht="86.4" x14ac:dyDescent="0.3">
      <c r="A198" s="29">
        <v>45474</v>
      </c>
      <c r="B198" s="30" t="str">
        <f>+B$36</f>
        <v>Tarifų planas</v>
      </c>
      <c r="C198" s="31" t="str">
        <f t="shared" ref="C198:F198" si="64">+C$36</f>
        <v>Persiuntimo paslaugos kaina</v>
      </c>
      <c r="D198" s="32" t="str">
        <f t="shared" si="64"/>
        <v>VIAP kaina</v>
      </c>
      <c r="E198" s="32" t="str">
        <f t="shared" si="64"/>
        <v>Papildomos dedamosios prie elektros energijos persiuntimo kaina</v>
      </c>
      <c r="F198" s="33" t="str">
        <f t="shared" si="64"/>
        <v>Garantinio tiekimo (energijos) kaina</v>
      </c>
      <c r="G198" s="133" t="str">
        <f>+G$36</f>
        <v>Galutinė kaina buitiniam vartotojui, kuriam užtikrinamas garantinis tiekimas</v>
      </c>
      <c r="J198" s="90"/>
      <c r="L198"/>
      <c r="M198"/>
    </row>
    <row r="199" spans="1:13" ht="15" outlineLevel="1" thickBot="1" x14ac:dyDescent="0.35">
      <c r="B199" s="36"/>
      <c r="C199" s="37" t="str">
        <f>+C$37</f>
        <v>A</v>
      </c>
      <c r="D199" s="38" t="str">
        <f t="shared" ref="D199:G199" si="65">+D$37</f>
        <v>B</v>
      </c>
      <c r="E199" s="38" t="str">
        <f t="shared" si="65"/>
        <v>C</v>
      </c>
      <c r="F199" s="39" t="str">
        <f t="shared" si="65"/>
        <v>D</v>
      </c>
      <c r="G199" s="12" t="str">
        <f t="shared" si="65"/>
        <v>E=A+B+C+D</v>
      </c>
      <c r="J199" s="90"/>
      <c r="L199"/>
      <c r="M199"/>
    </row>
    <row r="200" spans="1:13" ht="15.6" outlineLevel="1" x14ac:dyDescent="0.3">
      <c r="B200" s="13" t="s">
        <v>16</v>
      </c>
      <c r="C200" s="42"/>
      <c r="D200" s="42"/>
      <c r="E200" s="42"/>
      <c r="F200" s="42"/>
      <c r="G200" s="131"/>
      <c r="J200" s="90"/>
      <c r="L200"/>
      <c r="M200"/>
    </row>
    <row r="201" spans="1:13" ht="18" outlineLevel="1" x14ac:dyDescent="0.3">
      <c r="B201" s="44" t="s">
        <v>17</v>
      </c>
      <c r="C201" s="45">
        <v>0.10043000000000001</v>
      </c>
      <c r="D201" s="46">
        <v>0</v>
      </c>
      <c r="E201" s="46">
        <v>5.4449999999999995E-4</v>
      </c>
      <c r="F201" s="103">
        <v>0.12751705999999999</v>
      </c>
      <c r="G201" s="143">
        <v>0.22849155999999998</v>
      </c>
      <c r="J201" s="90"/>
      <c r="L201"/>
      <c r="M201"/>
    </row>
    <row r="202" spans="1:13" ht="18" outlineLevel="1" x14ac:dyDescent="0.3">
      <c r="B202" s="50" t="s">
        <v>18</v>
      </c>
      <c r="C202" s="51">
        <v>0.11616</v>
      </c>
      <c r="D202" s="52">
        <v>0</v>
      </c>
      <c r="E202" s="52">
        <v>5.4449999999999995E-4</v>
      </c>
      <c r="F202" s="105">
        <v>0.12751705999999999</v>
      </c>
      <c r="G202" s="144">
        <v>0.24422156</v>
      </c>
      <c r="J202" s="90"/>
      <c r="L202"/>
      <c r="M202"/>
    </row>
    <row r="203" spans="1:13" ht="18.600000000000001" outlineLevel="1" thickBot="1" x14ac:dyDescent="0.35">
      <c r="B203" s="56" t="s">
        <v>19</v>
      </c>
      <c r="C203" s="57">
        <v>6.5339999999999995E-2</v>
      </c>
      <c r="D203" s="58">
        <v>0</v>
      </c>
      <c r="E203" s="58">
        <v>5.4449999999999995E-4</v>
      </c>
      <c r="F203" s="108">
        <v>0.12751705999999999</v>
      </c>
      <c r="G203" s="145">
        <v>0.19340155999999997</v>
      </c>
      <c r="J203" s="90"/>
      <c r="L203"/>
      <c r="M203"/>
    </row>
    <row r="204" spans="1:13" ht="17.399999999999999" outlineLevel="1" x14ac:dyDescent="0.3">
      <c r="B204" s="13" t="s">
        <v>20</v>
      </c>
      <c r="C204" s="42"/>
      <c r="D204" s="42"/>
      <c r="E204" s="42"/>
      <c r="F204" s="110"/>
      <c r="G204" s="146"/>
      <c r="J204" s="90"/>
      <c r="L204"/>
      <c r="M204"/>
    </row>
    <row r="205" spans="1:13" ht="18" outlineLevel="1" x14ac:dyDescent="0.3">
      <c r="B205" s="44" t="s">
        <v>17</v>
      </c>
      <c r="C205" s="45">
        <v>8.4699999999999998E-2</v>
      </c>
      <c r="D205" s="46">
        <v>0</v>
      </c>
      <c r="E205" s="46">
        <v>5.4449999999999995E-4</v>
      </c>
      <c r="F205" s="103">
        <v>0.12751705999999999</v>
      </c>
      <c r="G205" s="143">
        <v>0.21276155999999999</v>
      </c>
      <c r="J205" s="90"/>
      <c r="L205"/>
      <c r="M205"/>
    </row>
    <row r="206" spans="1:13" ht="18" outlineLevel="1" x14ac:dyDescent="0.3">
      <c r="B206" s="50" t="s">
        <v>18</v>
      </c>
      <c r="C206" s="51">
        <v>9.801E-2</v>
      </c>
      <c r="D206" s="52">
        <v>0</v>
      </c>
      <c r="E206" s="52">
        <v>5.4449999999999995E-4</v>
      </c>
      <c r="F206" s="105">
        <v>0.12751705999999999</v>
      </c>
      <c r="G206" s="144">
        <v>0.22607156</v>
      </c>
      <c r="J206" s="90"/>
      <c r="L206"/>
      <c r="M206"/>
    </row>
    <row r="207" spans="1:13" ht="18" outlineLevel="1" x14ac:dyDescent="0.3">
      <c r="B207" s="50" t="s">
        <v>19</v>
      </c>
      <c r="C207" s="51">
        <v>5.5660000000000001E-2</v>
      </c>
      <c r="D207" s="52">
        <v>0</v>
      </c>
      <c r="E207" s="52">
        <v>5.4449999999999995E-4</v>
      </c>
      <c r="F207" s="105">
        <v>0.12751705999999999</v>
      </c>
      <c r="G207" s="144">
        <v>0.18372156000000001</v>
      </c>
      <c r="J207" s="90"/>
      <c r="L207"/>
      <c r="M207"/>
    </row>
    <row r="208" spans="1:13" ht="18.600000000000001" outlineLevel="1" thickBot="1" x14ac:dyDescent="0.35">
      <c r="B208" s="56" t="s">
        <v>21</v>
      </c>
      <c r="C208" s="63">
        <v>3</v>
      </c>
      <c r="D208" s="64"/>
      <c r="E208" s="64"/>
      <c r="F208" s="112"/>
      <c r="G208" s="147">
        <v>3</v>
      </c>
      <c r="J208" s="90"/>
      <c r="L208"/>
      <c r="M208"/>
    </row>
    <row r="209" spans="2:13" ht="17.399999999999999" outlineLevel="1" x14ac:dyDescent="0.3">
      <c r="B209" s="13" t="s">
        <v>22</v>
      </c>
      <c r="C209" s="42"/>
      <c r="D209" s="42"/>
      <c r="E209" s="42"/>
      <c r="F209" s="110"/>
      <c r="G209" s="146"/>
      <c r="J209" s="90"/>
      <c r="L209"/>
      <c r="M209"/>
    </row>
    <row r="210" spans="2:13" ht="18" outlineLevel="1" x14ac:dyDescent="0.3">
      <c r="B210" s="44" t="s">
        <v>17</v>
      </c>
      <c r="C210" s="45">
        <v>8.1070000000000003E-2</v>
      </c>
      <c r="D210" s="46">
        <v>0</v>
      </c>
      <c r="E210" s="46">
        <v>5.4449999999999995E-4</v>
      </c>
      <c r="F210" s="103">
        <v>0.12751705999999999</v>
      </c>
      <c r="G210" s="143">
        <v>0.20913155999999999</v>
      </c>
      <c r="J210" s="90"/>
      <c r="L210"/>
      <c r="M210"/>
    </row>
    <row r="211" spans="2:13" ht="18" outlineLevel="1" x14ac:dyDescent="0.3">
      <c r="B211" s="50" t="s">
        <v>18</v>
      </c>
      <c r="C211" s="51">
        <v>9.3170000000000003E-2</v>
      </c>
      <c r="D211" s="52">
        <v>0</v>
      </c>
      <c r="E211" s="52">
        <v>5.4449999999999995E-4</v>
      </c>
      <c r="F211" s="105">
        <v>0.12751705999999999</v>
      </c>
      <c r="G211" s="144">
        <v>0.22123155999999999</v>
      </c>
      <c r="J211" s="90"/>
      <c r="L211"/>
      <c r="M211"/>
    </row>
    <row r="212" spans="2:13" ht="18" outlineLevel="1" x14ac:dyDescent="0.3">
      <c r="B212" s="50" t="s">
        <v>19</v>
      </c>
      <c r="C212" s="51">
        <v>5.3240000000000003E-2</v>
      </c>
      <c r="D212" s="52">
        <v>0</v>
      </c>
      <c r="E212" s="52">
        <v>5.4449999999999995E-4</v>
      </c>
      <c r="F212" s="105">
        <v>0.12751705999999999</v>
      </c>
      <c r="G212" s="144">
        <v>0.18130156</v>
      </c>
      <c r="J212" s="90"/>
      <c r="L212"/>
      <c r="M212"/>
    </row>
    <row r="213" spans="2:13" ht="18.600000000000001" outlineLevel="1" thickBot="1" x14ac:dyDescent="0.35">
      <c r="B213" s="56" t="s">
        <v>21</v>
      </c>
      <c r="C213" s="63">
        <v>6</v>
      </c>
      <c r="D213" s="64"/>
      <c r="E213" s="64"/>
      <c r="F213" s="112"/>
      <c r="G213" s="147">
        <v>6</v>
      </c>
      <c r="J213" s="90"/>
      <c r="L213"/>
      <c r="M213"/>
    </row>
    <row r="214" spans="2:13" ht="17.399999999999999" outlineLevel="1" x14ac:dyDescent="0.3">
      <c r="B214" s="13" t="s">
        <v>23</v>
      </c>
      <c r="C214" s="42"/>
      <c r="D214" s="42"/>
      <c r="E214" s="42"/>
      <c r="F214" s="110"/>
      <c r="G214" s="146"/>
      <c r="J214" s="90"/>
      <c r="L214"/>
      <c r="M214"/>
    </row>
    <row r="215" spans="2:13" ht="18" outlineLevel="1" x14ac:dyDescent="0.3">
      <c r="B215" s="44" t="s">
        <v>24</v>
      </c>
      <c r="C215" s="45">
        <v>5.9290000000000002E-2</v>
      </c>
      <c r="D215" s="46">
        <v>0</v>
      </c>
      <c r="E215" s="46">
        <v>5.4449999999999995E-4</v>
      </c>
      <c r="F215" s="103">
        <v>0.12751705999999999</v>
      </c>
      <c r="G215" s="143">
        <v>0.18735156</v>
      </c>
      <c r="J215" s="90"/>
      <c r="L215"/>
      <c r="M215"/>
    </row>
    <row r="216" spans="2:13" ht="18" outlineLevel="1" x14ac:dyDescent="0.3">
      <c r="B216" s="50" t="s">
        <v>25</v>
      </c>
      <c r="C216" s="51">
        <v>7.5020000000000003E-2</v>
      </c>
      <c r="D216" s="52">
        <v>0</v>
      </c>
      <c r="E216" s="52">
        <v>5.4449999999999995E-4</v>
      </c>
      <c r="F216" s="105">
        <v>0.12751705999999999</v>
      </c>
      <c r="G216" s="144">
        <v>0.20308155999999999</v>
      </c>
      <c r="J216" s="90"/>
      <c r="L216"/>
      <c r="M216"/>
    </row>
    <row r="217" spans="2:13" ht="18" outlineLevel="1" x14ac:dyDescent="0.3">
      <c r="B217" s="50" t="s">
        <v>26</v>
      </c>
      <c r="C217" s="51">
        <v>9.4380000000000006E-2</v>
      </c>
      <c r="D217" s="52">
        <v>0</v>
      </c>
      <c r="E217" s="52">
        <v>5.4449999999999995E-4</v>
      </c>
      <c r="F217" s="105">
        <v>0.12751705999999999</v>
      </c>
      <c r="G217" s="144">
        <v>0.22244155999999998</v>
      </c>
      <c r="J217" s="90"/>
      <c r="L217"/>
      <c r="M217"/>
    </row>
    <row r="218" spans="2:13" ht="18.600000000000001" outlineLevel="1" thickBot="1" x14ac:dyDescent="0.35">
      <c r="B218" s="56" t="s">
        <v>27</v>
      </c>
      <c r="C218" s="57">
        <v>0.12826000000000001</v>
      </c>
      <c r="D218" s="58">
        <v>0</v>
      </c>
      <c r="E218" s="58">
        <v>5.4449999999999995E-4</v>
      </c>
      <c r="F218" s="108">
        <v>0.12751705999999999</v>
      </c>
      <c r="G218" s="145">
        <v>0.25632156</v>
      </c>
      <c r="J218" s="90"/>
      <c r="L218"/>
      <c r="M218"/>
    </row>
    <row r="219" spans="2:13" ht="17.399999999999999" outlineLevel="1" x14ac:dyDescent="0.3">
      <c r="B219" s="13" t="s">
        <v>28</v>
      </c>
      <c r="C219" s="42"/>
      <c r="D219" s="42"/>
      <c r="E219" s="42"/>
      <c r="F219" s="110"/>
      <c r="G219" s="146"/>
      <c r="J219" s="90"/>
      <c r="L219"/>
      <c r="M219"/>
    </row>
    <row r="220" spans="2:13" ht="18" outlineLevel="1" x14ac:dyDescent="0.3">
      <c r="B220" s="44" t="s">
        <v>17</v>
      </c>
      <c r="C220" s="45">
        <v>3.388E-2</v>
      </c>
      <c r="D220" s="46">
        <v>0</v>
      </c>
      <c r="E220" s="46">
        <v>5.4449999999999995E-4</v>
      </c>
      <c r="F220" s="103">
        <v>0.12751705999999999</v>
      </c>
      <c r="G220" s="143">
        <v>0.16194155999999998</v>
      </c>
      <c r="J220" s="90"/>
      <c r="L220"/>
      <c r="M220"/>
    </row>
    <row r="221" spans="2:13" ht="18" outlineLevel="1" x14ac:dyDescent="0.3">
      <c r="B221" s="50" t="s">
        <v>18</v>
      </c>
      <c r="C221" s="51">
        <v>3.8719999999999997E-2</v>
      </c>
      <c r="D221" s="52">
        <v>0</v>
      </c>
      <c r="E221" s="52">
        <v>5.4449999999999995E-4</v>
      </c>
      <c r="F221" s="105">
        <v>0.12751705999999999</v>
      </c>
      <c r="G221" s="144">
        <v>0.16678156</v>
      </c>
      <c r="J221" s="90"/>
      <c r="L221"/>
      <c r="M221"/>
    </row>
    <row r="222" spans="2:13" ht="18.600000000000001" outlineLevel="1" thickBot="1" x14ac:dyDescent="0.35">
      <c r="B222" s="56" t="s">
        <v>19</v>
      </c>
      <c r="C222" s="57">
        <v>2.1780000000000001E-2</v>
      </c>
      <c r="D222" s="58">
        <v>0</v>
      </c>
      <c r="E222" s="58">
        <v>5.4449999999999995E-4</v>
      </c>
      <c r="F222" s="108">
        <v>0.12751705999999999</v>
      </c>
      <c r="G222" s="145">
        <v>0.14984155999999998</v>
      </c>
      <c r="J222" s="90"/>
      <c r="L222"/>
      <c r="M222"/>
    </row>
    <row r="223" spans="2:13" x14ac:dyDescent="0.3">
      <c r="J223" s="90"/>
      <c r="L223"/>
      <c r="M223"/>
    </row>
    <row r="224" spans="2:13" ht="15" thickBot="1" x14ac:dyDescent="0.35">
      <c r="J224" s="90"/>
      <c r="L224"/>
      <c r="M224"/>
    </row>
    <row r="225" spans="1:13" ht="86.4" x14ac:dyDescent="0.3">
      <c r="A225" s="29">
        <v>45505</v>
      </c>
      <c r="B225" s="30" t="str">
        <f>+B$36</f>
        <v>Tarifų planas</v>
      </c>
      <c r="C225" s="31" t="str">
        <f t="shared" ref="C225:G225" si="66">+C$36</f>
        <v>Persiuntimo paslaugos kaina</v>
      </c>
      <c r="D225" s="32" t="str">
        <f t="shared" si="66"/>
        <v>VIAP kaina</v>
      </c>
      <c r="E225" s="32" t="str">
        <f t="shared" si="66"/>
        <v>Papildomos dedamosios prie elektros energijos persiuntimo kaina</v>
      </c>
      <c r="F225" s="33" t="str">
        <f t="shared" si="66"/>
        <v>Garantinio tiekimo (energijos) kaina</v>
      </c>
      <c r="G225" s="133" t="str">
        <f t="shared" si="66"/>
        <v>Galutinė kaina buitiniam vartotojui, kuriam užtikrinamas garantinis tiekimas</v>
      </c>
      <c r="J225" s="90"/>
      <c r="L225"/>
      <c r="M225"/>
    </row>
    <row r="226" spans="1:13" ht="15" outlineLevel="1" thickBot="1" x14ac:dyDescent="0.35">
      <c r="B226" s="36"/>
      <c r="C226" s="37" t="str">
        <f>+C$37</f>
        <v>A</v>
      </c>
      <c r="D226" s="38" t="str">
        <f t="shared" ref="D226:G226" si="67">+D$37</f>
        <v>B</v>
      </c>
      <c r="E226" s="38" t="str">
        <f t="shared" si="67"/>
        <v>C</v>
      </c>
      <c r="F226" s="39" t="str">
        <f t="shared" si="67"/>
        <v>D</v>
      </c>
      <c r="G226" s="12" t="str">
        <f t="shared" si="67"/>
        <v>E=A+B+C+D</v>
      </c>
      <c r="J226" s="90"/>
      <c r="L226"/>
      <c r="M226"/>
    </row>
    <row r="227" spans="1:13" ht="15.6" outlineLevel="1" x14ac:dyDescent="0.3">
      <c r="B227" s="13" t="s">
        <v>16</v>
      </c>
      <c r="C227" s="42"/>
      <c r="D227" s="42"/>
      <c r="E227" s="42"/>
      <c r="F227" s="42"/>
      <c r="G227" s="131"/>
      <c r="J227" s="90"/>
      <c r="L227"/>
      <c r="M227"/>
    </row>
    <row r="228" spans="1:13" ht="18" outlineLevel="1" x14ac:dyDescent="0.3">
      <c r="B228" s="44" t="s">
        <v>17</v>
      </c>
      <c r="C228" s="45">
        <v>0.10043000000000001</v>
      </c>
      <c r="D228" s="46">
        <v>0</v>
      </c>
      <c r="E228" s="46">
        <v>5.4449999999999995E-4</v>
      </c>
      <c r="F228" s="103">
        <v>0.13639482999999999</v>
      </c>
      <c r="G228" s="143">
        <v>0.23736932999999999</v>
      </c>
      <c r="J228" s="90"/>
      <c r="L228"/>
      <c r="M228"/>
    </row>
    <row r="229" spans="1:13" ht="18" outlineLevel="1" x14ac:dyDescent="0.3">
      <c r="B229" s="50" t="s">
        <v>54</v>
      </c>
      <c r="C229" s="51">
        <v>0.11616</v>
      </c>
      <c r="D229" s="52">
        <v>0</v>
      </c>
      <c r="E229" s="52">
        <v>5.4449999999999995E-4</v>
      </c>
      <c r="F229" s="105">
        <v>0.13639482999999999</v>
      </c>
      <c r="G229" s="144">
        <v>0.25309933000000001</v>
      </c>
      <c r="J229" s="90"/>
      <c r="L229"/>
      <c r="M229"/>
    </row>
    <row r="230" spans="1:13" ht="18.600000000000001" outlineLevel="1" thickBot="1" x14ac:dyDescent="0.35">
      <c r="B230" s="56" t="s">
        <v>55</v>
      </c>
      <c r="C230" s="57">
        <v>6.5339999999999995E-2</v>
      </c>
      <c r="D230" s="58">
        <v>0</v>
      </c>
      <c r="E230" s="58">
        <v>5.4449999999999995E-4</v>
      </c>
      <c r="F230" s="108">
        <v>0.13639482999999999</v>
      </c>
      <c r="G230" s="145">
        <v>0.20227932999999998</v>
      </c>
      <c r="J230" s="90"/>
      <c r="L230"/>
      <c r="M230"/>
    </row>
    <row r="231" spans="1:13" ht="17.399999999999999" outlineLevel="1" x14ac:dyDescent="0.3">
      <c r="B231" s="13" t="s">
        <v>20</v>
      </c>
      <c r="C231" s="42"/>
      <c r="D231" s="42"/>
      <c r="E231" s="42"/>
      <c r="F231" s="110"/>
      <c r="G231" s="146"/>
      <c r="J231" s="90"/>
      <c r="L231"/>
      <c r="M231"/>
    </row>
    <row r="232" spans="1:13" ht="18" outlineLevel="1" x14ac:dyDescent="0.3">
      <c r="B232" s="44" t="s">
        <v>17</v>
      </c>
      <c r="C232" s="45">
        <v>8.4699999999999998E-2</v>
      </c>
      <c r="D232" s="46">
        <v>0</v>
      </c>
      <c r="E232" s="46">
        <v>5.4449999999999995E-4</v>
      </c>
      <c r="F232" s="103">
        <v>0.13639482999999999</v>
      </c>
      <c r="G232" s="143">
        <v>0.22163933</v>
      </c>
      <c r="J232" s="90"/>
      <c r="L232"/>
      <c r="M232"/>
    </row>
    <row r="233" spans="1:13" ht="18" outlineLevel="1" x14ac:dyDescent="0.3">
      <c r="B233" s="50" t="s">
        <v>54</v>
      </c>
      <c r="C233" s="51">
        <v>9.801E-2</v>
      </c>
      <c r="D233" s="52">
        <v>0</v>
      </c>
      <c r="E233" s="52">
        <v>5.4449999999999995E-4</v>
      </c>
      <c r="F233" s="105">
        <v>0.13639482999999999</v>
      </c>
      <c r="G233" s="144">
        <v>0.23494933000000001</v>
      </c>
      <c r="J233" s="90"/>
      <c r="L233"/>
      <c r="M233"/>
    </row>
    <row r="234" spans="1:13" ht="18" outlineLevel="1" x14ac:dyDescent="0.3">
      <c r="B234" s="50" t="s">
        <v>55</v>
      </c>
      <c r="C234" s="51">
        <v>5.5660000000000001E-2</v>
      </c>
      <c r="D234" s="52">
        <v>0</v>
      </c>
      <c r="E234" s="52">
        <v>5.4449999999999995E-4</v>
      </c>
      <c r="F234" s="105">
        <v>0.13639482999999999</v>
      </c>
      <c r="G234" s="144">
        <v>0.19259933000000001</v>
      </c>
      <c r="J234" s="90"/>
      <c r="L234"/>
      <c r="M234"/>
    </row>
    <row r="235" spans="1:13" ht="18.600000000000001" outlineLevel="1" thickBot="1" x14ac:dyDescent="0.35">
      <c r="B235" s="56" t="s">
        <v>21</v>
      </c>
      <c r="C235" s="63">
        <v>3</v>
      </c>
      <c r="D235" s="64"/>
      <c r="E235" s="64"/>
      <c r="F235" s="112"/>
      <c r="G235" s="147">
        <v>3</v>
      </c>
      <c r="J235" s="90"/>
      <c r="L235"/>
      <c r="M235"/>
    </row>
    <row r="236" spans="1:13" ht="17.399999999999999" outlineLevel="1" x14ac:dyDescent="0.3">
      <c r="B236" s="13" t="s">
        <v>22</v>
      </c>
      <c r="C236" s="42"/>
      <c r="D236" s="42"/>
      <c r="E236" s="42"/>
      <c r="F236" s="110"/>
      <c r="G236" s="146"/>
      <c r="J236" s="90"/>
      <c r="L236"/>
      <c r="M236"/>
    </row>
    <row r="237" spans="1:13" ht="18" outlineLevel="1" x14ac:dyDescent="0.3">
      <c r="B237" s="44" t="s">
        <v>17</v>
      </c>
      <c r="C237" s="45">
        <v>8.1070000000000003E-2</v>
      </c>
      <c r="D237" s="46">
        <v>0</v>
      </c>
      <c r="E237" s="46">
        <v>5.4449999999999995E-4</v>
      </c>
      <c r="F237" s="103">
        <v>0.13639482999999999</v>
      </c>
      <c r="G237" s="143">
        <v>0.21800933</v>
      </c>
      <c r="J237" s="90"/>
      <c r="L237"/>
      <c r="M237"/>
    </row>
    <row r="238" spans="1:13" ht="18" outlineLevel="1" x14ac:dyDescent="0.3">
      <c r="B238" s="50" t="s">
        <v>54</v>
      </c>
      <c r="C238" s="51">
        <v>9.3170000000000003E-2</v>
      </c>
      <c r="D238" s="52">
        <v>0</v>
      </c>
      <c r="E238" s="52">
        <v>5.4449999999999995E-4</v>
      </c>
      <c r="F238" s="105">
        <v>0.13639482999999999</v>
      </c>
      <c r="G238" s="144">
        <v>0.23010933</v>
      </c>
      <c r="J238" s="90"/>
      <c r="L238"/>
      <c r="M238"/>
    </row>
    <row r="239" spans="1:13" ht="18" outlineLevel="1" x14ac:dyDescent="0.3">
      <c r="B239" s="50" t="s">
        <v>55</v>
      </c>
      <c r="C239" s="51">
        <v>5.3240000000000003E-2</v>
      </c>
      <c r="D239" s="52">
        <v>0</v>
      </c>
      <c r="E239" s="52">
        <v>5.4449999999999995E-4</v>
      </c>
      <c r="F239" s="105">
        <v>0.13639482999999999</v>
      </c>
      <c r="G239" s="144">
        <v>0.19017933000000001</v>
      </c>
      <c r="J239" s="90"/>
      <c r="L239"/>
      <c r="M239"/>
    </row>
    <row r="240" spans="1:13" ht="18.600000000000001" outlineLevel="1" thickBot="1" x14ac:dyDescent="0.35">
      <c r="B240" s="56" t="s">
        <v>21</v>
      </c>
      <c r="C240" s="63">
        <v>6</v>
      </c>
      <c r="D240" s="64"/>
      <c r="E240" s="64"/>
      <c r="F240" s="112"/>
      <c r="G240" s="147">
        <v>6</v>
      </c>
      <c r="J240" s="90"/>
      <c r="L240"/>
      <c r="M240"/>
    </row>
    <row r="241" spans="1:13" ht="17.399999999999999" outlineLevel="1" x14ac:dyDescent="0.3">
      <c r="B241" s="13" t="s">
        <v>23</v>
      </c>
      <c r="C241" s="42"/>
      <c r="D241" s="42"/>
      <c r="E241" s="42"/>
      <c r="F241" s="110"/>
      <c r="G241" s="146"/>
      <c r="J241" s="90"/>
      <c r="L241"/>
      <c r="M241"/>
    </row>
    <row r="242" spans="1:13" ht="18" outlineLevel="1" x14ac:dyDescent="0.3">
      <c r="B242" s="44" t="s">
        <v>24</v>
      </c>
      <c r="C242" s="45">
        <v>5.9290000000000002E-2</v>
      </c>
      <c r="D242" s="46">
        <v>0</v>
      </c>
      <c r="E242" s="46">
        <v>5.4449999999999995E-4</v>
      </c>
      <c r="F242" s="103">
        <v>0.13639482999999999</v>
      </c>
      <c r="G242" s="143">
        <v>0.19622933000000001</v>
      </c>
      <c r="J242" s="90"/>
      <c r="L242"/>
      <c r="M242"/>
    </row>
    <row r="243" spans="1:13" ht="18" outlineLevel="1" x14ac:dyDescent="0.3">
      <c r="B243" s="50" t="s">
        <v>25</v>
      </c>
      <c r="C243" s="51">
        <v>7.5020000000000003E-2</v>
      </c>
      <c r="D243" s="52">
        <v>0</v>
      </c>
      <c r="E243" s="52">
        <v>5.4449999999999995E-4</v>
      </c>
      <c r="F243" s="105">
        <v>0.13639482999999999</v>
      </c>
      <c r="G243" s="144">
        <v>0.21195933</v>
      </c>
      <c r="J243" s="90"/>
      <c r="L243"/>
      <c r="M243"/>
    </row>
    <row r="244" spans="1:13" ht="18" outlineLevel="1" x14ac:dyDescent="0.3">
      <c r="B244" s="50" t="s">
        <v>26</v>
      </c>
      <c r="C244" s="51">
        <v>9.4380000000000006E-2</v>
      </c>
      <c r="D244" s="52">
        <v>0</v>
      </c>
      <c r="E244" s="52">
        <v>5.4449999999999995E-4</v>
      </c>
      <c r="F244" s="105">
        <v>0.13639482999999999</v>
      </c>
      <c r="G244" s="144">
        <v>0.23131932999999999</v>
      </c>
      <c r="J244" s="90"/>
      <c r="L244"/>
      <c r="M244"/>
    </row>
    <row r="245" spans="1:13" ht="18.600000000000001" outlineLevel="1" thickBot="1" x14ac:dyDescent="0.35">
      <c r="B245" s="56" t="s">
        <v>27</v>
      </c>
      <c r="C245" s="57">
        <v>0.12826000000000001</v>
      </c>
      <c r="D245" s="58">
        <v>0</v>
      </c>
      <c r="E245" s="58">
        <v>5.4449999999999995E-4</v>
      </c>
      <c r="F245" s="108">
        <v>0.13639482999999999</v>
      </c>
      <c r="G245" s="145">
        <v>0.26519933000000001</v>
      </c>
      <c r="J245" s="90"/>
      <c r="L245"/>
      <c r="M245"/>
    </row>
    <row r="246" spans="1:13" ht="17.399999999999999" outlineLevel="1" x14ac:dyDescent="0.3">
      <c r="B246" s="13" t="s">
        <v>28</v>
      </c>
      <c r="C246" s="42"/>
      <c r="D246" s="42"/>
      <c r="E246" s="42"/>
      <c r="F246" s="110"/>
      <c r="G246" s="146"/>
      <c r="J246" s="90"/>
      <c r="L246"/>
      <c r="M246"/>
    </row>
    <row r="247" spans="1:13" ht="18" outlineLevel="1" x14ac:dyDescent="0.3">
      <c r="B247" s="44" t="s">
        <v>17</v>
      </c>
      <c r="C247" s="45">
        <v>3.388E-2</v>
      </c>
      <c r="D247" s="46">
        <v>0</v>
      </c>
      <c r="E247" s="46">
        <v>5.4449999999999995E-4</v>
      </c>
      <c r="F247" s="103">
        <v>0.13639482999999999</v>
      </c>
      <c r="G247" s="143">
        <v>0.17081932999999999</v>
      </c>
      <c r="J247" s="90"/>
      <c r="L247"/>
      <c r="M247"/>
    </row>
    <row r="248" spans="1:13" ht="18" outlineLevel="1" x14ac:dyDescent="0.3">
      <c r="B248" s="50" t="s">
        <v>54</v>
      </c>
      <c r="C248" s="51">
        <v>3.8719999999999997E-2</v>
      </c>
      <c r="D248" s="52">
        <v>0</v>
      </c>
      <c r="E248" s="52">
        <v>5.4449999999999995E-4</v>
      </c>
      <c r="F248" s="105">
        <v>0.13639482999999999</v>
      </c>
      <c r="G248" s="144">
        <v>0.17565933</v>
      </c>
      <c r="J248" s="90"/>
      <c r="L248"/>
      <c r="M248"/>
    </row>
    <row r="249" spans="1:13" ht="18.600000000000001" outlineLevel="1" thickBot="1" x14ac:dyDescent="0.35">
      <c r="B249" s="56" t="s">
        <v>55</v>
      </c>
      <c r="C249" s="57">
        <v>2.1780000000000001E-2</v>
      </c>
      <c r="D249" s="58">
        <v>0</v>
      </c>
      <c r="E249" s="58">
        <v>5.4449999999999995E-4</v>
      </c>
      <c r="F249" s="108">
        <v>0.13639482999999999</v>
      </c>
      <c r="G249" s="145">
        <v>0.15871932999999999</v>
      </c>
      <c r="J249" s="90"/>
      <c r="L249"/>
      <c r="M249"/>
    </row>
    <row r="250" spans="1:13" x14ac:dyDescent="0.3">
      <c r="J250" s="90"/>
      <c r="L250"/>
      <c r="M250"/>
    </row>
    <row r="251" spans="1:13" ht="15" thickBot="1" x14ac:dyDescent="0.35">
      <c r="J251" s="90"/>
      <c r="L251"/>
      <c r="M251"/>
    </row>
    <row r="252" spans="1:13" ht="86.4" x14ac:dyDescent="0.3">
      <c r="A252" s="29">
        <v>45536</v>
      </c>
      <c r="B252" s="30" t="str">
        <f>+B$36</f>
        <v>Tarifų planas</v>
      </c>
      <c r="C252" s="31" t="str">
        <f t="shared" ref="C252:G252" si="68">+C$36</f>
        <v>Persiuntimo paslaugos kaina</v>
      </c>
      <c r="D252" s="32" t="str">
        <f t="shared" si="68"/>
        <v>VIAP kaina</v>
      </c>
      <c r="E252" s="32" t="str">
        <f t="shared" si="68"/>
        <v>Papildomos dedamosios prie elektros energijos persiuntimo kaina</v>
      </c>
      <c r="F252" s="33" t="str">
        <f t="shared" si="68"/>
        <v>Garantinio tiekimo (energijos) kaina</v>
      </c>
      <c r="G252" s="133" t="str">
        <f t="shared" si="68"/>
        <v>Galutinė kaina buitiniam vartotojui, kuriam užtikrinamas garantinis tiekimas</v>
      </c>
      <c r="J252" s="90"/>
      <c r="L252"/>
      <c r="M252"/>
    </row>
    <row r="253" spans="1:13" ht="15" outlineLevel="1" thickBot="1" x14ac:dyDescent="0.35">
      <c r="B253" s="36"/>
      <c r="C253" s="37" t="str">
        <f>+C$37</f>
        <v>A</v>
      </c>
      <c r="D253" s="38" t="str">
        <f t="shared" ref="D253:G253" si="69">+D$37</f>
        <v>B</v>
      </c>
      <c r="E253" s="38" t="str">
        <f t="shared" si="69"/>
        <v>C</v>
      </c>
      <c r="F253" s="39" t="str">
        <f t="shared" si="69"/>
        <v>D</v>
      </c>
      <c r="G253" s="12" t="str">
        <f t="shared" si="69"/>
        <v>E=A+B+C+D</v>
      </c>
      <c r="J253" s="90"/>
      <c r="L253"/>
      <c r="M253"/>
    </row>
    <row r="254" spans="1:13" ht="15.6" outlineLevel="1" x14ac:dyDescent="0.3">
      <c r="B254" s="13" t="s">
        <v>16</v>
      </c>
      <c r="C254" s="42"/>
      <c r="D254" s="42"/>
      <c r="E254" s="42"/>
      <c r="F254" s="42"/>
      <c r="G254" s="131"/>
      <c r="J254" s="90"/>
      <c r="L254"/>
      <c r="M254"/>
    </row>
    <row r="255" spans="1:13" ht="18" outlineLevel="1" x14ac:dyDescent="0.3">
      <c r="B255" s="44" t="s">
        <v>17</v>
      </c>
      <c r="C255" s="45">
        <v>0.10043000000000001</v>
      </c>
      <c r="D255" s="46">
        <v>0</v>
      </c>
      <c r="E255" s="46">
        <v>5.4449999999999995E-4</v>
      </c>
      <c r="F255" s="103">
        <v>0.14882092499999999</v>
      </c>
      <c r="G255" s="143">
        <v>0.24979542500000002</v>
      </c>
      <c r="J255" s="90"/>
      <c r="L255"/>
      <c r="M255"/>
    </row>
    <row r="256" spans="1:13" ht="18" outlineLevel="1" x14ac:dyDescent="0.3">
      <c r="B256" s="50" t="s">
        <v>54</v>
      </c>
      <c r="C256" s="51">
        <v>0.11616</v>
      </c>
      <c r="D256" s="52">
        <v>0</v>
      </c>
      <c r="E256" s="52">
        <v>5.4449999999999995E-4</v>
      </c>
      <c r="F256" s="105">
        <v>0.14882092499999999</v>
      </c>
      <c r="G256" s="144">
        <v>0.26552542499999998</v>
      </c>
      <c r="J256" s="90"/>
      <c r="L256"/>
      <c r="M256"/>
    </row>
    <row r="257" spans="2:13" ht="18.600000000000001" outlineLevel="1" thickBot="1" x14ac:dyDescent="0.35">
      <c r="B257" s="56" t="s">
        <v>55</v>
      </c>
      <c r="C257" s="57">
        <v>6.5339999999999995E-2</v>
      </c>
      <c r="D257" s="58">
        <v>0</v>
      </c>
      <c r="E257" s="58">
        <v>5.4449999999999995E-4</v>
      </c>
      <c r="F257" s="108">
        <v>0.14882092499999999</v>
      </c>
      <c r="G257" s="145">
        <v>0.21470542500000001</v>
      </c>
      <c r="J257" s="90"/>
      <c r="L257"/>
      <c r="M257"/>
    </row>
    <row r="258" spans="2:13" ht="17.399999999999999" outlineLevel="1" x14ac:dyDescent="0.3">
      <c r="B258" s="13" t="s">
        <v>20</v>
      </c>
      <c r="C258" s="42"/>
      <c r="D258" s="42"/>
      <c r="E258" s="42"/>
      <c r="F258" s="110"/>
      <c r="G258" s="146"/>
      <c r="J258" s="90"/>
      <c r="L258"/>
      <c r="M258"/>
    </row>
    <row r="259" spans="2:13" ht="18" outlineLevel="1" x14ac:dyDescent="0.3">
      <c r="B259" s="44" t="s">
        <v>17</v>
      </c>
      <c r="C259" s="45">
        <v>8.4699999999999998E-2</v>
      </c>
      <c r="D259" s="46">
        <v>0</v>
      </c>
      <c r="E259" s="46">
        <v>5.4449999999999995E-4</v>
      </c>
      <c r="F259" s="103">
        <v>0.14882092499999999</v>
      </c>
      <c r="G259" s="143">
        <v>0.23406542499999999</v>
      </c>
      <c r="J259" s="90"/>
      <c r="L259"/>
      <c r="M259"/>
    </row>
    <row r="260" spans="2:13" ht="18" outlineLevel="1" x14ac:dyDescent="0.3">
      <c r="B260" s="50" t="s">
        <v>54</v>
      </c>
      <c r="C260" s="51">
        <v>9.801E-2</v>
      </c>
      <c r="D260" s="52">
        <v>0</v>
      </c>
      <c r="E260" s="52">
        <v>5.4449999999999995E-4</v>
      </c>
      <c r="F260" s="105">
        <v>0.14882092499999999</v>
      </c>
      <c r="G260" s="144">
        <v>0.24737542499999998</v>
      </c>
      <c r="J260" s="90"/>
      <c r="L260"/>
      <c r="M260"/>
    </row>
    <row r="261" spans="2:13" ht="18" outlineLevel="1" x14ac:dyDescent="0.3">
      <c r="B261" s="50" t="s">
        <v>55</v>
      </c>
      <c r="C261" s="51">
        <v>5.5660000000000001E-2</v>
      </c>
      <c r="D261" s="52">
        <v>0</v>
      </c>
      <c r="E261" s="52">
        <v>5.4449999999999995E-4</v>
      </c>
      <c r="F261" s="105">
        <v>0.14882092499999999</v>
      </c>
      <c r="G261" s="144">
        <v>0.20502542499999998</v>
      </c>
      <c r="J261" s="90"/>
      <c r="L261"/>
      <c r="M261"/>
    </row>
    <row r="262" spans="2:13" ht="18.600000000000001" outlineLevel="1" thickBot="1" x14ac:dyDescent="0.35">
      <c r="B262" s="56" t="s">
        <v>21</v>
      </c>
      <c r="C262" s="63">
        <v>3</v>
      </c>
      <c r="D262" s="64"/>
      <c r="E262" s="64"/>
      <c r="F262" s="112"/>
      <c r="G262" s="147">
        <v>3</v>
      </c>
      <c r="J262" s="90"/>
      <c r="L262"/>
      <c r="M262"/>
    </row>
    <row r="263" spans="2:13" ht="17.399999999999999" outlineLevel="1" x14ac:dyDescent="0.3">
      <c r="B263" s="13" t="s">
        <v>22</v>
      </c>
      <c r="C263" s="42"/>
      <c r="D263" s="42"/>
      <c r="E263" s="42"/>
      <c r="F263" s="110"/>
      <c r="G263" s="146"/>
      <c r="J263" s="90"/>
      <c r="L263"/>
      <c r="M263"/>
    </row>
    <row r="264" spans="2:13" ht="18" outlineLevel="1" x14ac:dyDescent="0.3">
      <c r="B264" s="44" t="s">
        <v>17</v>
      </c>
      <c r="C264" s="45">
        <v>8.1070000000000003E-2</v>
      </c>
      <c r="D264" s="46">
        <v>0</v>
      </c>
      <c r="E264" s="46">
        <v>5.4449999999999995E-4</v>
      </c>
      <c r="F264" s="103">
        <v>0.14882092499999999</v>
      </c>
      <c r="G264" s="143">
        <v>0.230435425</v>
      </c>
      <c r="J264" s="90"/>
      <c r="L264"/>
      <c r="M264"/>
    </row>
    <row r="265" spans="2:13" ht="18" outlineLevel="1" x14ac:dyDescent="0.3">
      <c r="B265" s="50" t="s">
        <v>54</v>
      </c>
      <c r="C265" s="51">
        <v>9.3170000000000003E-2</v>
      </c>
      <c r="D265" s="52">
        <v>0</v>
      </c>
      <c r="E265" s="52">
        <v>5.4449999999999995E-4</v>
      </c>
      <c r="F265" s="105">
        <v>0.14882092499999999</v>
      </c>
      <c r="G265" s="144">
        <v>0.242535425</v>
      </c>
      <c r="J265" s="90"/>
      <c r="L265"/>
      <c r="M265"/>
    </row>
    <row r="266" spans="2:13" ht="18" outlineLevel="1" x14ac:dyDescent="0.3">
      <c r="B266" s="50" t="s">
        <v>55</v>
      </c>
      <c r="C266" s="51">
        <v>5.3240000000000003E-2</v>
      </c>
      <c r="D266" s="52">
        <v>0</v>
      </c>
      <c r="E266" s="52">
        <v>5.4449999999999995E-4</v>
      </c>
      <c r="F266" s="105">
        <v>0.14882092499999999</v>
      </c>
      <c r="G266" s="144">
        <v>0.20260542500000001</v>
      </c>
      <c r="J266" s="90"/>
      <c r="L266"/>
      <c r="M266"/>
    </row>
    <row r="267" spans="2:13" ht="18.600000000000001" outlineLevel="1" thickBot="1" x14ac:dyDescent="0.35">
      <c r="B267" s="56" t="s">
        <v>21</v>
      </c>
      <c r="C267" s="63">
        <v>6</v>
      </c>
      <c r="D267" s="64"/>
      <c r="E267" s="64"/>
      <c r="F267" s="112"/>
      <c r="G267" s="147">
        <v>6</v>
      </c>
      <c r="J267" s="90"/>
      <c r="L267"/>
      <c r="M267"/>
    </row>
    <row r="268" spans="2:13" ht="17.399999999999999" outlineLevel="1" x14ac:dyDescent="0.3">
      <c r="B268" s="13" t="s">
        <v>23</v>
      </c>
      <c r="C268" s="42"/>
      <c r="D268" s="42"/>
      <c r="E268" s="42"/>
      <c r="F268" s="110"/>
      <c r="G268" s="146"/>
      <c r="J268" s="90"/>
      <c r="L268"/>
      <c r="M268"/>
    </row>
    <row r="269" spans="2:13" ht="18" outlineLevel="1" x14ac:dyDescent="0.3">
      <c r="B269" s="44" t="s">
        <v>24</v>
      </c>
      <c r="C269" s="45">
        <v>5.9290000000000002E-2</v>
      </c>
      <c r="D269" s="46">
        <v>0</v>
      </c>
      <c r="E269" s="46">
        <v>5.4449999999999995E-4</v>
      </c>
      <c r="F269" s="103">
        <v>0.14882092499999999</v>
      </c>
      <c r="G269" s="143">
        <v>0.20865542500000001</v>
      </c>
      <c r="J269" s="90"/>
      <c r="L269"/>
      <c r="M269"/>
    </row>
    <row r="270" spans="2:13" ht="18" outlineLevel="1" x14ac:dyDescent="0.3">
      <c r="B270" s="50" t="s">
        <v>25</v>
      </c>
      <c r="C270" s="51">
        <v>7.5020000000000003E-2</v>
      </c>
      <c r="D270" s="52">
        <v>0</v>
      </c>
      <c r="E270" s="52">
        <v>5.4449999999999995E-4</v>
      </c>
      <c r="F270" s="105">
        <v>0.14882092499999999</v>
      </c>
      <c r="G270" s="144">
        <v>0.224385425</v>
      </c>
      <c r="J270" s="90"/>
      <c r="L270"/>
      <c r="M270"/>
    </row>
    <row r="271" spans="2:13" ht="18" outlineLevel="1" x14ac:dyDescent="0.3">
      <c r="B271" s="50" t="s">
        <v>26</v>
      </c>
      <c r="C271" s="51">
        <v>9.4380000000000006E-2</v>
      </c>
      <c r="D271" s="52">
        <v>0</v>
      </c>
      <c r="E271" s="52">
        <v>5.4449999999999995E-4</v>
      </c>
      <c r="F271" s="105">
        <v>0.14882092499999999</v>
      </c>
      <c r="G271" s="144">
        <v>0.24374542500000002</v>
      </c>
      <c r="J271" s="90"/>
      <c r="L271"/>
      <c r="M271"/>
    </row>
    <row r="272" spans="2:13" ht="18.600000000000001" outlineLevel="1" thickBot="1" x14ac:dyDescent="0.35">
      <c r="B272" s="56" t="s">
        <v>27</v>
      </c>
      <c r="C272" s="57">
        <v>0.12826000000000001</v>
      </c>
      <c r="D272" s="58">
        <v>0</v>
      </c>
      <c r="E272" s="58">
        <v>5.4449999999999995E-4</v>
      </c>
      <c r="F272" s="108">
        <v>0.14882092499999999</v>
      </c>
      <c r="G272" s="145">
        <v>0.27762542499999998</v>
      </c>
      <c r="J272" s="90"/>
      <c r="L272"/>
      <c r="M272"/>
    </row>
    <row r="273" spans="1:13" ht="17.399999999999999" outlineLevel="1" x14ac:dyDescent="0.3">
      <c r="B273" s="13" t="s">
        <v>28</v>
      </c>
      <c r="C273" s="42"/>
      <c r="D273" s="42"/>
      <c r="E273" s="42"/>
      <c r="F273" s="110"/>
      <c r="G273" s="146"/>
      <c r="J273" s="90"/>
      <c r="L273"/>
      <c r="M273"/>
    </row>
    <row r="274" spans="1:13" ht="18" outlineLevel="1" x14ac:dyDescent="0.3">
      <c r="B274" s="44" t="s">
        <v>17</v>
      </c>
      <c r="C274" s="45">
        <v>3.388E-2</v>
      </c>
      <c r="D274" s="46">
        <v>0</v>
      </c>
      <c r="E274" s="46">
        <v>5.4449999999999995E-4</v>
      </c>
      <c r="F274" s="103">
        <v>0.14882092499999999</v>
      </c>
      <c r="G274" s="143">
        <v>0.18324542499999999</v>
      </c>
      <c r="J274" s="90"/>
      <c r="L274"/>
      <c r="M274"/>
    </row>
    <row r="275" spans="1:13" ht="18" outlineLevel="1" x14ac:dyDescent="0.3">
      <c r="B275" s="50" t="s">
        <v>54</v>
      </c>
      <c r="C275" s="51">
        <v>3.8719999999999997E-2</v>
      </c>
      <c r="D275" s="52">
        <v>0</v>
      </c>
      <c r="E275" s="52">
        <v>5.4449999999999995E-4</v>
      </c>
      <c r="F275" s="105">
        <v>0.14882092499999999</v>
      </c>
      <c r="G275" s="144">
        <v>0.188085425</v>
      </c>
      <c r="J275" s="90"/>
      <c r="L275"/>
      <c r="M275"/>
    </row>
    <row r="276" spans="1:13" ht="18.600000000000001" outlineLevel="1" thickBot="1" x14ac:dyDescent="0.35">
      <c r="B276" s="56" t="s">
        <v>55</v>
      </c>
      <c r="C276" s="57">
        <v>2.1780000000000001E-2</v>
      </c>
      <c r="D276" s="58">
        <v>0</v>
      </c>
      <c r="E276" s="58">
        <v>5.4449999999999995E-4</v>
      </c>
      <c r="F276" s="108">
        <v>0.14882092499999999</v>
      </c>
      <c r="G276" s="145">
        <v>0.17114542499999999</v>
      </c>
      <c r="J276" s="90"/>
      <c r="L276"/>
      <c r="M276"/>
    </row>
    <row r="277" spans="1:13" x14ac:dyDescent="0.3">
      <c r="J277" s="90"/>
      <c r="L277"/>
      <c r="M277"/>
    </row>
    <row r="278" spans="1:13" ht="15" thickBot="1" x14ac:dyDescent="0.35">
      <c r="J278" s="90"/>
      <c r="L278"/>
      <c r="M278"/>
    </row>
    <row r="279" spans="1:13" ht="86.4" x14ac:dyDescent="0.3">
      <c r="A279" s="29">
        <v>45566</v>
      </c>
      <c r="B279" s="30" t="str">
        <f>+B$36</f>
        <v>Tarifų planas</v>
      </c>
      <c r="C279" s="31" t="str">
        <f t="shared" ref="C279:G279" si="70">+C$36</f>
        <v>Persiuntimo paslaugos kaina</v>
      </c>
      <c r="D279" s="32" t="str">
        <f t="shared" si="70"/>
        <v>VIAP kaina</v>
      </c>
      <c r="E279" s="32" t="str">
        <f t="shared" si="70"/>
        <v>Papildomos dedamosios prie elektros energijos persiuntimo kaina</v>
      </c>
      <c r="F279" s="33" t="str">
        <f t="shared" si="70"/>
        <v>Garantinio tiekimo (energijos) kaina</v>
      </c>
      <c r="G279" s="133" t="str">
        <f t="shared" si="70"/>
        <v>Galutinė kaina buitiniam vartotojui, kuriam užtikrinamas garantinis tiekimas</v>
      </c>
      <c r="J279" s="90"/>
      <c r="L279"/>
      <c r="M279"/>
    </row>
    <row r="280" spans="1:13" ht="15" outlineLevel="1" thickBot="1" x14ac:dyDescent="0.35">
      <c r="B280" s="36"/>
      <c r="C280" s="37" t="s">
        <v>47</v>
      </c>
      <c r="D280" s="38" t="s">
        <v>48</v>
      </c>
      <c r="E280" s="38" t="s">
        <v>49</v>
      </c>
      <c r="F280" s="39" t="s">
        <v>50</v>
      </c>
      <c r="G280" s="12" t="s">
        <v>51</v>
      </c>
      <c r="J280" s="90"/>
      <c r="L280"/>
      <c r="M280"/>
    </row>
    <row r="281" spans="1:13" ht="15.6" outlineLevel="1" x14ac:dyDescent="0.3">
      <c r="B281" s="13" t="s">
        <v>16</v>
      </c>
      <c r="C281" s="42"/>
      <c r="D281" s="42"/>
      <c r="E281" s="42"/>
      <c r="F281" s="42"/>
      <c r="G281" s="131"/>
      <c r="J281" s="90"/>
      <c r="L281"/>
      <c r="M281"/>
    </row>
    <row r="282" spans="1:13" ht="18" outlineLevel="1" x14ac:dyDescent="0.3">
      <c r="B282" s="44" t="s">
        <v>17</v>
      </c>
      <c r="C282" s="45">
        <v>0.10043000000000001</v>
      </c>
      <c r="D282" s="46">
        <v>0</v>
      </c>
      <c r="E282" s="46">
        <v>5.4449999999999995E-4</v>
      </c>
      <c r="F282" s="103">
        <v>0.11624590999999998</v>
      </c>
      <c r="G282" s="143">
        <v>0.21722040999999997</v>
      </c>
      <c r="J282" s="90"/>
      <c r="L282"/>
      <c r="M282"/>
    </row>
    <row r="283" spans="1:13" ht="18" outlineLevel="1" x14ac:dyDescent="0.3">
      <c r="B283" s="50" t="s">
        <v>54</v>
      </c>
      <c r="C283" s="51">
        <v>0.11616</v>
      </c>
      <c r="D283" s="52">
        <v>0</v>
      </c>
      <c r="E283" s="52">
        <v>5.4449999999999995E-4</v>
      </c>
      <c r="F283" s="105">
        <v>0.11624590999999998</v>
      </c>
      <c r="G283" s="144">
        <v>0.23295041</v>
      </c>
      <c r="J283" s="90"/>
      <c r="L283"/>
      <c r="M283"/>
    </row>
    <row r="284" spans="1:13" ht="18.600000000000001" outlineLevel="1" thickBot="1" x14ac:dyDescent="0.35">
      <c r="B284" s="56" t="s">
        <v>55</v>
      </c>
      <c r="C284" s="57">
        <v>6.5339999999999995E-2</v>
      </c>
      <c r="D284" s="58">
        <v>0</v>
      </c>
      <c r="E284" s="58">
        <v>5.4449999999999995E-4</v>
      </c>
      <c r="F284" s="108">
        <v>0.11624590999999998</v>
      </c>
      <c r="G284" s="145">
        <v>0.18213040999999996</v>
      </c>
      <c r="J284" s="90"/>
      <c r="L284"/>
      <c r="M284"/>
    </row>
    <row r="285" spans="1:13" ht="17.399999999999999" outlineLevel="1" x14ac:dyDescent="0.3">
      <c r="B285" s="13" t="s">
        <v>20</v>
      </c>
      <c r="C285" s="42"/>
      <c r="D285" s="42"/>
      <c r="E285" s="42"/>
      <c r="F285" s="110"/>
      <c r="G285" s="146"/>
      <c r="J285" s="90"/>
      <c r="L285"/>
      <c r="M285"/>
    </row>
    <row r="286" spans="1:13" ht="18" outlineLevel="1" x14ac:dyDescent="0.3">
      <c r="B286" s="44" t="s">
        <v>17</v>
      </c>
      <c r="C286" s="45">
        <v>8.4699999999999998E-2</v>
      </c>
      <c r="D286" s="46">
        <v>0</v>
      </c>
      <c r="E286" s="46">
        <v>5.4449999999999995E-4</v>
      </c>
      <c r="F286" s="103">
        <v>0.11624590999999998</v>
      </c>
      <c r="G286" s="143">
        <v>0.20149040999999998</v>
      </c>
      <c r="J286" s="90"/>
      <c r="L286"/>
      <c r="M286"/>
    </row>
    <row r="287" spans="1:13" ht="18" outlineLevel="1" x14ac:dyDescent="0.3">
      <c r="B287" s="50" t="s">
        <v>54</v>
      </c>
      <c r="C287" s="51">
        <v>9.801E-2</v>
      </c>
      <c r="D287" s="52">
        <v>0</v>
      </c>
      <c r="E287" s="52">
        <v>5.4449999999999995E-4</v>
      </c>
      <c r="F287" s="105">
        <v>0.11624590999999998</v>
      </c>
      <c r="G287" s="144">
        <v>0.21480041</v>
      </c>
      <c r="J287" s="90"/>
      <c r="L287"/>
      <c r="M287"/>
    </row>
    <row r="288" spans="1:13" ht="18" outlineLevel="1" x14ac:dyDescent="0.3">
      <c r="B288" s="50" t="s">
        <v>55</v>
      </c>
      <c r="C288" s="51">
        <v>5.5660000000000001E-2</v>
      </c>
      <c r="D288" s="52">
        <v>0</v>
      </c>
      <c r="E288" s="52">
        <v>5.4449999999999995E-4</v>
      </c>
      <c r="F288" s="105">
        <v>0.11624590999999998</v>
      </c>
      <c r="G288" s="144">
        <v>0.17245041</v>
      </c>
      <c r="J288" s="90"/>
      <c r="L288"/>
      <c r="M288"/>
    </row>
    <row r="289" spans="2:13" ht="18.600000000000001" outlineLevel="1" thickBot="1" x14ac:dyDescent="0.35">
      <c r="B289" s="56" t="s">
        <v>21</v>
      </c>
      <c r="C289" s="63">
        <v>3</v>
      </c>
      <c r="D289" s="64"/>
      <c r="E289" s="64"/>
      <c r="F289" s="112"/>
      <c r="G289" s="147">
        <v>3</v>
      </c>
      <c r="J289" s="90"/>
      <c r="L289"/>
      <c r="M289"/>
    </row>
    <row r="290" spans="2:13" ht="17.399999999999999" outlineLevel="1" x14ac:dyDescent="0.3">
      <c r="B290" s="13" t="s">
        <v>22</v>
      </c>
      <c r="C290" s="42"/>
      <c r="D290" s="42"/>
      <c r="E290" s="42"/>
      <c r="F290" s="110"/>
      <c r="G290" s="146"/>
      <c r="J290" s="90"/>
      <c r="L290"/>
      <c r="M290"/>
    </row>
    <row r="291" spans="2:13" ht="18" outlineLevel="1" x14ac:dyDescent="0.3">
      <c r="B291" s="44" t="s">
        <v>17</v>
      </c>
      <c r="C291" s="45">
        <v>8.1070000000000003E-2</v>
      </c>
      <c r="D291" s="46">
        <v>0</v>
      </c>
      <c r="E291" s="46">
        <v>5.4449999999999995E-4</v>
      </c>
      <c r="F291" s="103">
        <v>0.11624590999999998</v>
      </c>
      <c r="G291" s="143">
        <v>0.19786040999999999</v>
      </c>
      <c r="J291" s="90"/>
      <c r="L291"/>
      <c r="M291"/>
    </row>
    <row r="292" spans="2:13" ht="18" outlineLevel="1" x14ac:dyDescent="0.3">
      <c r="B292" s="50" t="s">
        <v>54</v>
      </c>
      <c r="C292" s="51">
        <v>9.3170000000000003E-2</v>
      </c>
      <c r="D292" s="52">
        <v>0</v>
      </c>
      <c r="E292" s="52">
        <v>5.4449999999999995E-4</v>
      </c>
      <c r="F292" s="105">
        <v>0.11624590999999998</v>
      </c>
      <c r="G292" s="144">
        <v>0.20996040999999999</v>
      </c>
      <c r="J292" s="90"/>
      <c r="L292"/>
      <c r="M292"/>
    </row>
    <row r="293" spans="2:13" ht="18" outlineLevel="1" x14ac:dyDescent="0.3">
      <c r="B293" s="50" t="s">
        <v>55</v>
      </c>
      <c r="C293" s="51">
        <v>5.3240000000000003E-2</v>
      </c>
      <c r="D293" s="52">
        <v>0</v>
      </c>
      <c r="E293" s="52">
        <v>5.4449999999999995E-4</v>
      </c>
      <c r="F293" s="105">
        <v>0.11624590999999998</v>
      </c>
      <c r="G293" s="144">
        <v>0.17003040999999999</v>
      </c>
      <c r="J293" s="90"/>
      <c r="L293"/>
      <c r="M293"/>
    </row>
    <row r="294" spans="2:13" ht="18.600000000000001" outlineLevel="1" thickBot="1" x14ac:dyDescent="0.35">
      <c r="B294" s="56" t="s">
        <v>21</v>
      </c>
      <c r="C294" s="63">
        <v>6</v>
      </c>
      <c r="D294" s="64"/>
      <c r="E294" s="64"/>
      <c r="F294" s="112"/>
      <c r="G294" s="147">
        <v>6</v>
      </c>
      <c r="J294" s="90"/>
      <c r="L294"/>
      <c r="M294"/>
    </row>
    <row r="295" spans="2:13" ht="17.399999999999999" outlineLevel="1" x14ac:dyDescent="0.3">
      <c r="B295" s="13" t="s">
        <v>23</v>
      </c>
      <c r="C295" s="42"/>
      <c r="D295" s="42"/>
      <c r="E295" s="42"/>
      <c r="F295" s="110"/>
      <c r="G295" s="146"/>
      <c r="J295" s="90"/>
      <c r="L295"/>
      <c r="M295"/>
    </row>
    <row r="296" spans="2:13" ht="18" outlineLevel="1" x14ac:dyDescent="0.3">
      <c r="B296" s="44" t="s">
        <v>24</v>
      </c>
      <c r="C296" s="45">
        <v>5.9290000000000002E-2</v>
      </c>
      <c r="D296" s="46">
        <v>0</v>
      </c>
      <c r="E296" s="46">
        <v>5.4449999999999995E-4</v>
      </c>
      <c r="F296" s="103">
        <v>0.11624590999999998</v>
      </c>
      <c r="G296" s="143">
        <v>0.17608040999999999</v>
      </c>
      <c r="J296" s="90"/>
      <c r="L296"/>
      <c r="M296"/>
    </row>
    <row r="297" spans="2:13" ht="18" outlineLevel="1" x14ac:dyDescent="0.3">
      <c r="B297" s="50" t="s">
        <v>25</v>
      </c>
      <c r="C297" s="51">
        <v>7.5020000000000003E-2</v>
      </c>
      <c r="D297" s="52">
        <v>0</v>
      </c>
      <c r="E297" s="52">
        <v>5.4449999999999995E-4</v>
      </c>
      <c r="F297" s="105">
        <v>0.11624590999999998</v>
      </c>
      <c r="G297" s="144">
        <v>0.19181040999999999</v>
      </c>
      <c r="J297" s="90"/>
      <c r="L297"/>
      <c r="M297"/>
    </row>
    <row r="298" spans="2:13" ht="18" outlineLevel="1" x14ac:dyDescent="0.3">
      <c r="B298" s="50" t="s">
        <v>26</v>
      </c>
      <c r="C298" s="51">
        <v>9.4380000000000006E-2</v>
      </c>
      <c r="D298" s="52">
        <v>0</v>
      </c>
      <c r="E298" s="52">
        <v>5.4449999999999995E-4</v>
      </c>
      <c r="F298" s="105">
        <v>0.11624590999999998</v>
      </c>
      <c r="G298" s="144">
        <v>0.21117040999999998</v>
      </c>
      <c r="J298" s="90"/>
      <c r="L298"/>
      <c r="M298"/>
    </row>
    <row r="299" spans="2:13" ht="18.600000000000001" outlineLevel="1" thickBot="1" x14ac:dyDescent="0.35">
      <c r="B299" s="56" t="s">
        <v>27</v>
      </c>
      <c r="C299" s="57">
        <v>0.12826000000000001</v>
      </c>
      <c r="D299" s="58">
        <v>0</v>
      </c>
      <c r="E299" s="58">
        <v>5.4449999999999995E-4</v>
      </c>
      <c r="F299" s="108">
        <v>0.11624590999999998</v>
      </c>
      <c r="G299" s="145">
        <v>0.24505041</v>
      </c>
      <c r="J299" s="90"/>
      <c r="L299"/>
      <c r="M299"/>
    </row>
    <row r="300" spans="2:13" ht="17.399999999999999" outlineLevel="1" x14ac:dyDescent="0.3">
      <c r="B300" s="13" t="s">
        <v>28</v>
      </c>
      <c r="C300" s="42"/>
      <c r="D300" s="42"/>
      <c r="E300" s="42"/>
      <c r="F300" s="110"/>
      <c r="G300" s="146"/>
      <c r="J300" s="90"/>
      <c r="L300"/>
      <c r="M300"/>
    </row>
    <row r="301" spans="2:13" ht="18" outlineLevel="1" x14ac:dyDescent="0.3">
      <c r="B301" s="44" t="s">
        <v>17</v>
      </c>
      <c r="C301" s="45">
        <v>3.388E-2</v>
      </c>
      <c r="D301" s="46">
        <v>0</v>
      </c>
      <c r="E301" s="46">
        <v>5.4449999999999995E-4</v>
      </c>
      <c r="F301" s="103">
        <v>0.11624590999999998</v>
      </c>
      <c r="G301" s="143">
        <v>0.15067040999999998</v>
      </c>
      <c r="J301" s="90"/>
      <c r="L301"/>
      <c r="M301"/>
    </row>
    <row r="302" spans="2:13" ht="18" outlineLevel="1" x14ac:dyDescent="0.3">
      <c r="B302" s="50" t="s">
        <v>54</v>
      </c>
      <c r="C302" s="51">
        <v>3.8719999999999997E-2</v>
      </c>
      <c r="D302" s="52">
        <v>0</v>
      </c>
      <c r="E302" s="52">
        <v>5.4449999999999995E-4</v>
      </c>
      <c r="F302" s="105">
        <v>0.11624590999999998</v>
      </c>
      <c r="G302" s="144">
        <v>0.15551040999999999</v>
      </c>
      <c r="J302" s="90"/>
      <c r="L302"/>
      <c r="M302"/>
    </row>
    <row r="303" spans="2:13" ht="18.600000000000001" outlineLevel="1" thickBot="1" x14ac:dyDescent="0.35">
      <c r="B303" s="56" t="s">
        <v>55</v>
      </c>
      <c r="C303" s="57">
        <v>2.1780000000000001E-2</v>
      </c>
      <c r="D303" s="58">
        <v>0</v>
      </c>
      <c r="E303" s="58">
        <v>5.4449999999999995E-4</v>
      </c>
      <c r="F303" s="108">
        <v>0.11624590999999998</v>
      </c>
      <c r="G303" s="145">
        <v>0.13857040999999998</v>
      </c>
      <c r="J303" s="90"/>
      <c r="L303"/>
      <c r="M303"/>
    </row>
    <row r="304" spans="2:13" x14ac:dyDescent="0.3">
      <c r="J304" s="90"/>
      <c r="L304"/>
      <c r="M304"/>
    </row>
    <row r="305" spans="1:13" ht="15" thickBot="1" x14ac:dyDescent="0.35">
      <c r="J305" s="90"/>
      <c r="L305"/>
      <c r="M305"/>
    </row>
    <row r="306" spans="1:13" ht="86.4" x14ac:dyDescent="0.3">
      <c r="A306" s="29">
        <v>45597</v>
      </c>
      <c r="B306" s="30" t="str">
        <f>+B$36</f>
        <v>Tarifų planas</v>
      </c>
      <c r="C306" s="31" t="str">
        <f t="shared" ref="C306:G306" si="71">+C$36</f>
        <v>Persiuntimo paslaugos kaina</v>
      </c>
      <c r="D306" s="32" t="str">
        <f t="shared" si="71"/>
        <v>VIAP kaina</v>
      </c>
      <c r="E306" s="32" t="str">
        <f t="shared" si="71"/>
        <v>Papildomos dedamosios prie elektros energijos persiuntimo kaina</v>
      </c>
      <c r="F306" s="33" t="str">
        <f t="shared" si="71"/>
        <v>Garantinio tiekimo (energijos) kaina</v>
      </c>
      <c r="G306" s="133" t="str">
        <f t="shared" si="71"/>
        <v>Galutinė kaina buitiniam vartotojui, kuriam užtikrinamas garantinis tiekimas</v>
      </c>
      <c r="J306" s="90"/>
      <c r="L306"/>
      <c r="M306"/>
    </row>
    <row r="307" spans="1:13" ht="15" outlineLevel="1" thickBot="1" x14ac:dyDescent="0.35">
      <c r="B307" s="36"/>
      <c r="C307" s="37" t="s">
        <v>47</v>
      </c>
      <c r="D307" s="38" t="s">
        <v>48</v>
      </c>
      <c r="E307" s="38" t="s">
        <v>49</v>
      </c>
      <c r="F307" s="39" t="s">
        <v>50</v>
      </c>
      <c r="G307" s="12" t="s">
        <v>51</v>
      </c>
      <c r="J307" s="90"/>
      <c r="L307"/>
      <c r="M307"/>
    </row>
    <row r="308" spans="1:13" ht="15.6" outlineLevel="1" x14ac:dyDescent="0.3">
      <c r="B308" s="13" t="s">
        <v>16</v>
      </c>
      <c r="C308" s="42"/>
      <c r="D308" s="42"/>
      <c r="E308" s="42"/>
      <c r="F308" s="42"/>
      <c r="G308" s="131"/>
      <c r="J308" s="90"/>
      <c r="L308"/>
      <c r="M308"/>
    </row>
    <row r="309" spans="1:13" ht="18" outlineLevel="1" x14ac:dyDescent="0.3">
      <c r="B309" s="44" t="s">
        <v>17</v>
      </c>
      <c r="C309" s="45">
        <v>0.10043000000000001</v>
      </c>
      <c r="D309" s="46">
        <v>0</v>
      </c>
      <c r="E309" s="46">
        <v>5.4449999999999995E-4</v>
      </c>
      <c r="F309" s="103">
        <v>0.12715526999999999</v>
      </c>
      <c r="G309" s="143">
        <v>0.22812977000000001</v>
      </c>
      <c r="J309" s="90"/>
      <c r="L309"/>
      <c r="M309"/>
    </row>
    <row r="310" spans="1:13" ht="18" outlineLevel="1" x14ac:dyDescent="0.3">
      <c r="B310" s="50" t="s">
        <v>54</v>
      </c>
      <c r="C310" s="51">
        <v>0.11616</v>
      </c>
      <c r="D310" s="52">
        <v>0</v>
      </c>
      <c r="E310" s="52">
        <v>5.4449999999999995E-4</v>
      </c>
      <c r="F310" s="105">
        <v>0.12715526999999999</v>
      </c>
      <c r="G310" s="144">
        <v>0.24385976999999998</v>
      </c>
      <c r="J310" s="90"/>
      <c r="L310"/>
      <c r="M310"/>
    </row>
    <row r="311" spans="1:13" ht="18.600000000000001" outlineLevel="1" thickBot="1" x14ac:dyDescent="0.35">
      <c r="B311" s="56" t="s">
        <v>55</v>
      </c>
      <c r="C311" s="57">
        <v>6.5339999999999995E-2</v>
      </c>
      <c r="D311" s="58">
        <v>0</v>
      </c>
      <c r="E311" s="58">
        <v>5.4449999999999995E-4</v>
      </c>
      <c r="F311" s="108">
        <v>0.12715526999999999</v>
      </c>
      <c r="G311" s="145">
        <v>0.19303977</v>
      </c>
      <c r="J311" s="90"/>
      <c r="L311"/>
      <c r="M311"/>
    </row>
    <row r="312" spans="1:13" ht="17.399999999999999" outlineLevel="1" x14ac:dyDescent="0.3">
      <c r="B312" s="13" t="s">
        <v>20</v>
      </c>
      <c r="C312" s="42"/>
      <c r="D312" s="42"/>
      <c r="E312" s="42"/>
      <c r="F312" s="110"/>
      <c r="G312" s="146"/>
      <c r="J312" s="90"/>
      <c r="L312"/>
      <c r="M312"/>
    </row>
    <row r="313" spans="1:13" ht="18" outlineLevel="1" x14ac:dyDescent="0.3">
      <c r="B313" s="44" t="s">
        <v>17</v>
      </c>
      <c r="C313" s="45">
        <v>8.4699999999999998E-2</v>
      </c>
      <c r="D313" s="46">
        <v>0</v>
      </c>
      <c r="E313" s="46">
        <v>5.4449999999999995E-4</v>
      </c>
      <c r="F313" s="103">
        <v>0.12715526999999999</v>
      </c>
      <c r="G313" s="143">
        <v>0.21239976999999999</v>
      </c>
      <c r="J313" s="90"/>
      <c r="L313"/>
      <c r="M313"/>
    </row>
    <row r="314" spans="1:13" ht="18" outlineLevel="1" x14ac:dyDescent="0.3">
      <c r="B314" s="50" t="s">
        <v>54</v>
      </c>
      <c r="C314" s="51">
        <v>9.801E-2</v>
      </c>
      <c r="D314" s="52">
        <v>0</v>
      </c>
      <c r="E314" s="52">
        <v>5.4449999999999995E-4</v>
      </c>
      <c r="F314" s="105">
        <v>0.12715526999999999</v>
      </c>
      <c r="G314" s="144">
        <v>0.22570976999999998</v>
      </c>
      <c r="J314" s="90"/>
      <c r="L314"/>
      <c r="M314"/>
    </row>
    <row r="315" spans="1:13" ht="18" outlineLevel="1" x14ac:dyDescent="0.3">
      <c r="B315" s="50" t="s">
        <v>55</v>
      </c>
      <c r="C315" s="51">
        <v>5.5660000000000001E-2</v>
      </c>
      <c r="D315" s="52">
        <v>0</v>
      </c>
      <c r="E315" s="52">
        <v>5.4449999999999995E-4</v>
      </c>
      <c r="F315" s="105">
        <v>0.12715526999999999</v>
      </c>
      <c r="G315" s="144">
        <v>0.18335976999999998</v>
      </c>
      <c r="J315" s="90"/>
      <c r="L315"/>
      <c r="M315"/>
    </row>
    <row r="316" spans="1:13" ht="18.600000000000001" outlineLevel="1" thickBot="1" x14ac:dyDescent="0.35">
      <c r="B316" s="56" t="s">
        <v>21</v>
      </c>
      <c r="C316" s="63">
        <v>3</v>
      </c>
      <c r="D316" s="64"/>
      <c r="E316" s="64"/>
      <c r="F316" s="112"/>
      <c r="G316" s="147">
        <v>3</v>
      </c>
      <c r="J316" s="90"/>
      <c r="L316"/>
      <c r="M316"/>
    </row>
    <row r="317" spans="1:13" ht="17.399999999999999" outlineLevel="1" x14ac:dyDescent="0.3">
      <c r="B317" s="13" t="s">
        <v>22</v>
      </c>
      <c r="C317" s="42"/>
      <c r="D317" s="42"/>
      <c r="E317" s="42"/>
      <c r="F317" s="110"/>
      <c r="G317" s="146"/>
      <c r="J317" s="90"/>
      <c r="L317"/>
      <c r="M317"/>
    </row>
    <row r="318" spans="1:13" ht="18" outlineLevel="1" x14ac:dyDescent="0.3">
      <c r="B318" s="44" t="s">
        <v>17</v>
      </c>
      <c r="C318" s="45">
        <v>8.1070000000000003E-2</v>
      </c>
      <c r="D318" s="46">
        <v>0</v>
      </c>
      <c r="E318" s="46">
        <v>5.4449999999999995E-4</v>
      </c>
      <c r="F318" s="103">
        <v>0.12715526999999999</v>
      </c>
      <c r="G318" s="143">
        <v>0.20876976999999999</v>
      </c>
      <c r="J318" s="90"/>
      <c r="L318"/>
      <c r="M318"/>
    </row>
    <row r="319" spans="1:13" ht="18" outlineLevel="1" x14ac:dyDescent="0.3">
      <c r="B319" s="50" t="s">
        <v>54</v>
      </c>
      <c r="C319" s="51">
        <v>9.3170000000000003E-2</v>
      </c>
      <c r="D319" s="52">
        <v>0</v>
      </c>
      <c r="E319" s="52">
        <v>5.4449999999999995E-4</v>
      </c>
      <c r="F319" s="105">
        <v>0.12715526999999999</v>
      </c>
      <c r="G319" s="144">
        <v>0.22086976999999999</v>
      </c>
      <c r="J319" s="90"/>
      <c r="L319"/>
      <c r="M319"/>
    </row>
    <row r="320" spans="1:13" ht="18" outlineLevel="1" x14ac:dyDescent="0.3">
      <c r="B320" s="50" t="s">
        <v>55</v>
      </c>
      <c r="C320" s="51">
        <v>5.3240000000000003E-2</v>
      </c>
      <c r="D320" s="52">
        <v>0</v>
      </c>
      <c r="E320" s="52">
        <v>5.4449999999999995E-4</v>
      </c>
      <c r="F320" s="105">
        <v>0.12715526999999999</v>
      </c>
      <c r="G320" s="144">
        <v>0.18093977</v>
      </c>
      <c r="J320" s="90"/>
      <c r="L320"/>
      <c r="M320"/>
    </row>
    <row r="321" spans="1:13" ht="18.600000000000001" outlineLevel="1" thickBot="1" x14ac:dyDescent="0.35">
      <c r="B321" s="56" t="s">
        <v>21</v>
      </c>
      <c r="C321" s="63">
        <v>6</v>
      </c>
      <c r="D321" s="64"/>
      <c r="E321" s="64"/>
      <c r="F321" s="112"/>
      <c r="G321" s="147">
        <v>6</v>
      </c>
      <c r="J321" s="90"/>
      <c r="L321"/>
      <c r="M321"/>
    </row>
    <row r="322" spans="1:13" ht="17.399999999999999" outlineLevel="1" x14ac:dyDescent="0.3">
      <c r="B322" s="13" t="s">
        <v>23</v>
      </c>
      <c r="C322" s="42"/>
      <c r="D322" s="42"/>
      <c r="E322" s="42"/>
      <c r="F322" s="110"/>
      <c r="G322" s="146"/>
      <c r="J322" s="90"/>
      <c r="L322"/>
      <c r="M322"/>
    </row>
    <row r="323" spans="1:13" ht="18" outlineLevel="1" x14ac:dyDescent="0.3">
      <c r="B323" s="44" t="s">
        <v>24</v>
      </c>
      <c r="C323" s="45">
        <v>5.9290000000000002E-2</v>
      </c>
      <c r="D323" s="46">
        <v>0</v>
      </c>
      <c r="E323" s="46">
        <v>5.4449999999999995E-4</v>
      </c>
      <c r="F323" s="103">
        <v>0.12715526999999999</v>
      </c>
      <c r="G323" s="143">
        <v>0.18698977</v>
      </c>
      <c r="J323" s="90"/>
      <c r="L323"/>
      <c r="M323"/>
    </row>
    <row r="324" spans="1:13" ht="18" outlineLevel="1" x14ac:dyDescent="0.3">
      <c r="B324" s="50" t="s">
        <v>25</v>
      </c>
      <c r="C324" s="51">
        <v>7.5020000000000003E-2</v>
      </c>
      <c r="D324" s="52">
        <v>0</v>
      </c>
      <c r="E324" s="52">
        <v>5.4449999999999995E-4</v>
      </c>
      <c r="F324" s="105">
        <v>0.12715526999999999</v>
      </c>
      <c r="G324" s="144">
        <v>0.20271976999999999</v>
      </c>
      <c r="J324" s="90"/>
      <c r="L324"/>
      <c r="M324"/>
    </row>
    <row r="325" spans="1:13" ht="18" outlineLevel="1" x14ac:dyDescent="0.3">
      <c r="B325" s="50" t="s">
        <v>26</v>
      </c>
      <c r="C325" s="51">
        <v>9.4380000000000006E-2</v>
      </c>
      <c r="D325" s="52">
        <v>0</v>
      </c>
      <c r="E325" s="52">
        <v>5.4449999999999995E-4</v>
      </c>
      <c r="F325" s="105">
        <v>0.12715526999999999</v>
      </c>
      <c r="G325" s="144">
        <v>0.22207977000000001</v>
      </c>
      <c r="J325" s="90"/>
      <c r="L325"/>
      <c r="M325"/>
    </row>
    <row r="326" spans="1:13" ht="18.600000000000001" outlineLevel="1" thickBot="1" x14ac:dyDescent="0.35">
      <c r="B326" s="56" t="s">
        <v>27</v>
      </c>
      <c r="C326" s="57">
        <v>0.12826000000000001</v>
      </c>
      <c r="D326" s="58">
        <v>0</v>
      </c>
      <c r="E326" s="58">
        <v>5.4449999999999995E-4</v>
      </c>
      <c r="F326" s="108">
        <v>0.12715526999999999</v>
      </c>
      <c r="G326" s="145">
        <v>0.25595977000000003</v>
      </c>
      <c r="J326" s="90"/>
      <c r="L326"/>
      <c r="M326"/>
    </row>
    <row r="327" spans="1:13" ht="17.399999999999999" outlineLevel="1" x14ac:dyDescent="0.3">
      <c r="B327" s="13" t="s">
        <v>28</v>
      </c>
      <c r="C327" s="42"/>
      <c r="D327" s="42"/>
      <c r="E327" s="42"/>
      <c r="F327" s="110"/>
      <c r="G327" s="146"/>
      <c r="J327" s="90"/>
      <c r="L327"/>
      <c r="M327"/>
    </row>
    <row r="328" spans="1:13" ht="18" outlineLevel="1" x14ac:dyDescent="0.3">
      <c r="B328" s="44" t="s">
        <v>17</v>
      </c>
      <c r="C328" s="45">
        <v>3.388E-2</v>
      </c>
      <c r="D328" s="46">
        <v>0</v>
      </c>
      <c r="E328" s="46">
        <v>5.4449999999999995E-4</v>
      </c>
      <c r="F328" s="103">
        <v>0.12715526999999999</v>
      </c>
      <c r="G328" s="143">
        <v>0.16157976999999998</v>
      </c>
      <c r="J328" s="90"/>
      <c r="L328"/>
      <c r="M328"/>
    </row>
    <row r="329" spans="1:13" ht="18" outlineLevel="1" x14ac:dyDescent="0.3">
      <c r="B329" s="50" t="s">
        <v>54</v>
      </c>
      <c r="C329" s="51">
        <v>3.8719999999999997E-2</v>
      </c>
      <c r="D329" s="52">
        <v>0</v>
      </c>
      <c r="E329" s="52">
        <v>5.4449999999999995E-4</v>
      </c>
      <c r="F329" s="105">
        <v>0.12715526999999999</v>
      </c>
      <c r="G329" s="144">
        <v>0.16641976999999999</v>
      </c>
      <c r="J329" s="90"/>
      <c r="L329"/>
      <c r="M329"/>
    </row>
    <row r="330" spans="1:13" ht="18.600000000000001" outlineLevel="1" thickBot="1" x14ac:dyDescent="0.35">
      <c r="B330" s="56" t="s">
        <v>55</v>
      </c>
      <c r="C330" s="57">
        <v>2.1780000000000001E-2</v>
      </c>
      <c r="D330" s="58">
        <v>0</v>
      </c>
      <c r="E330" s="58">
        <v>5.4449999999999995E-4</v>
      </c>
      <c r="F330" s="108">
        <v>0.12715526999999999</v>
      </c>
      <c r="G330" s="145">
        <v>0.14947976999999998</v>
      </c>
      <c r="J330" s="90"/>
      <c r="L330"/>
      <c r="M330"/>
    </row>
    <row r="331" spans="1:13" x14ac:dyDescent="0.3">
      <c r="J331" s="90"/>
      <c r="L331"/>
      <c r="M331"/>
    </row>
    <row r="332" spans="1:13" ht="15" thickBot="1" x14ac:dyDescent="0.35">
      <c r="J332" s="90"/>
      <c r="L332"/>
      <c r="M332"/>
    </row>
    <row r="333" spans="1:13" ht="86.4" x14ac:dyDescent="0.3">
      <c r="A333" s="29">
        <v>45627</v>
      </c>
      <c r="B333" s="30" t="str">
        <f>+B$36</f>
        <v>Tarifų planas</v>
      </c>
      <c r="C333" s="31" t="str">
        <f t="shared" ref="C333:G333" si="72">+C$36</f>
        <v>Persiuntimo paslaugos kaina</v>
      </c>
      <c r="D333" s="32" t="str">
        <f t="shared" si="72"/>
        <v>VIAP kaina</v>
      </c>
      <c r="E333" s="32" t="str">
        <f t="shared" si="72"/>
        <v>Papildomos dedamosios prie elektros energijos persiuntimo kaina</v>
      </c>
      <c r="F333" s="33" t="str">
        <f t="shared" si="72"/>
        <v>Garantinio tiekimo (energijos) kaina</v>
      </c>
      <c r="G333" s="133" t="str">
        <f t="shared" si="72"/>
        <v>Galutinė kaina buitiniam vartotojui, kuriam užtikrinamas garantinis tiekimas</v>
      </c>
      <c r="J333" s="90"/>
      <c r="L333"/>
      <c r="M333"/>
    </row>
    <row r="334" spans="1:13" ht="15" outlineLevel="1" thickBot="1" x14ac:dyDescent="0.35">
      <c r="B334" s="36"/>
      <c r="C334" s="37" t="s">
        <v>47</v>
      </c>
      <c r="D334" s="38" t="s">
        <v>48</v>
      </c>
      <c r="E334" s="38" t="s">
        <v>49</v>
      </c>
      <c r="F334" s="39" t="s">
        <v>50</v>
      </c>
      <c r="G334" s="12" t="s">
        <v>51</v>
      </c>
      <c r="J334" s="90"/>
      <c r="L334"/>
      <c r="M334"/>
    </row>
    <row r="335" spans="1:13" ht="15.6" outlineLevel="1" x14ac:dyDescent="0.3">
      <c r="B335" s="13" t="s">
        <v>16</v>
      </c>
      <c r="C335" s="42"/>
      <c r="D335" s="42"/>
      <c r="E335" s="42"/>
      <c r="F335" s="110"/>
      <c r="G335" s="132"/>
      <c r="J335" s="90"/>
      <c r="L335"/>
      <c r="M335"/>
    </row>
    <row r="336" spans="1:13" ht="18" outlineLevel="1" x14ac:dyDescent="0.3">
      <c r="B336" s="44" t="s">
        <v>17</v>
      </c>
      <c r="C336" s="45">
        <v>0.10043000000000001</v>
      </c>
      <c r="D336" s="46">
        <v>0</v>
      </c>
      <c r="E336" s="46">
        <v>5.4449999999999995E-4</v>
      </c>
      <c r="F336" s="103">
        <v>0.12337038999999998</v>
      </c>
      <c r="G336" s="143">
        <v>0.22434488999999999</v>
      </c>
      <c r="J336" s="90"/>
      <c r="L336"/>
      <c r="M336"/>
    </row>
    <row r="337" spans="2:13" ht="18" outlineLevel="1" x14ac:dyDescent="0.3">
      <c r="B337" s="50" t="s">
        <v>54</v>
      </c>
      <c r="C337" s="51">
        <v>0.11616</v>
      </c>
      <c r="D337" s="52">
        <v>0</v>
      </c>
      <c r="E337" s="52">
        <v>5.4449999999999995E-4</v>
      </c>
      <c r="F337" s="105">
        <v>0.12337038999999998</v>
      </c>
      <c r="G337" s="144">
        <v>0.24007488999999999</v>
      </c>
      <c r="J337" s="90"/>
      <c r="L337"/>
      <c r="M337"/>
    </row>
    <row r="338" spans="2:13" ht="18.600000000000001" outlineLevel="1" thickBot="1" x14ac:dyDescent="0.35">
      <c r="B338" s="56" t="s">
        <v>55</v>
      </c>
      <c r="C338" s="57">
        <v>6.5339999999999995E-2</v>
      </c>
      <c r="D338" s="58">
        <v>0</v>
      </c>
      <c r="E338" s="58">
        <v>5.4449999999999995E-4</v>
      </c>
      <c r="F338" s="108">
        <v>0.12337038999999998</v>
      </c>
      <c r="G338" s="145">
        <v>0.18925488999999998</v>
      </c>
      <c r="J338" s="90"/>
      <c r="L338"/>
      <c r="M338"/>
    </row>
    <row r="339" spans="2:13" ht="17.399999999999999" outlineLevel="1" x14ac:dyDescent="0.3">
      <c r="B339" s="13" t="s">
        <v>20</v>
      </c>
      <c r="C339" s="42"/>
      <c r="D339" s="42"/>
      <c r="E339" s="42"/>
      <c r="F339" s="110"/>
      <c r="G339" s="146"/>
      <c r="J339" s="90"/>
      <c r="L339"/>
      <c r="M339"/>
    </row>
    <row r="340" spans="2:13" ht="18" outlineLevel="1" x14ac:dyDescent="0.3">
      <c r="B340" s="44" t="s">
        <v>17</v>
      </c>
      <c r="C340" s="45">
        <v>8.4699999999999998E-2</v>
      </c>
      <c r="D340" s="46">
        <v>0</v>
      </c>
      <c r="E340" s="46">
        <v>5.4449999999999995E-4</v>
      </c>
      <c r="F340" s="103">
        <v>0.12337038999999998</v>
      </c>
      <c r="G340" s="143">
        <v>0.20861489</v>
      </c>
      <c r="J340" s="90"/>
      <c r="L340"/>
      <c r="M340"/>
    </row>
    <row r="341" spans="2:13" ht="18" outlineLevel="1" x14ac:dyDescent="0.3">
      <c r="B341" s="50" t="s">
        <v>54</v>
      </c>
      <c r="C341" s="51">
        <v>9.801E-2</v>
      </c>
      <c r="D341" s="52">
        <v>0</v>
      </c>
      <c r="E341" s="52">
        <v>5.4449999999999995E-4</v>
      </c>
      <c r="F341" s="105">
        <v>0.12337038999999998</v>
      </c>
      <c r="G341" s="144">
        <v>0.22192488999999999</v>
      </c>
      <c r="J341" s="90"/>
      <c r="L341"/>
      <c r="M341"/>
    </row>
    <row r="342" spans="2:13" ht="18" outlineLevel="1" x14ac:dyDescent="0.3">
      <c r="B342" s="50" t="s">
        <v>55</v>
      </c>
      <c r="C342" s="51">
        <v>5.5660000000000001E-2</v>
      </c>
      <c r="D342" s="52">
        <v>0</v>
      </c>
      <c r="E342" s="52">
        <v>5.4449999999999995E-4</v>
      </c>
      <c r="F342" s="105">
        <v>0.12337038999999998</v>
      </c>
      <c r="G342" s="144">
        <v>0.17957488999999999</v>
      </c>
      <c r="J342" s="90"/>
      <c r="L342"/>
      <c r="M342"/>
    </row>
    <row r="343" spans="2:13" ht="18.600000000000001" outlineLevel="1" thickBot="1" x14ac:dyDescent="0.35">
      <c r="B343" s="56" t="s">
        <v>21</v>
      </c>
      <c r="C343" s="63">
        <v>3</v>
      </c>
      <c r="D343" s="64"/>
      <c r="E343" s="64"/>
      <c r="F343" s="112"/>
      <c r="G343" s="147">
        <v>3</v>
      </c>
      <c r="J343" s="90"/>
      <c r="L343"/>
      <c r="M343"/>
    </row>
    <row r="344" spans="2:13" ht="17.399999999999999" outlineLevel="1" x14ac:dyDescent="0.3">
      <c r="B344" s="13" t="s">
        <v>22</v>
      </c>
      <c r="C344" s="42"/>
      <c r="D344" s="42"/>
      <c r="E344" s="42"/>
      <c r="F344" s="110"/>
      <c r="G344" s="146"/>
      <c r="J344" s="90"/>
      <c r="L344"/>
      <c r="M344"/>
    </row>
    <row r="345" spans="2:13" ht="18" outlineLevel="1" x14ac:dyDescent="0.3">
      <c r="B345" s="44" t="s">
        <v>17</v>
      </c>
      <c r="C345" s="45">
        <v>8.1070000000000003E-2</v>
      </c>
      <c r="D345" s="46">
        <v>0</v>
      </c>
      <c r="E345" s="46">
        <v>5.4449999999999995E-4</v>
      </c>
      <c r="F345" s="103">
        <v>0.12337038999999998</v>
      </c>
      <c r="G345" s="143">
        <v>0.20498488999999998</v>
      </c>
      <c r="J345" s="90"/>
      <c r="L345"/>
      <c r="M345"/>
    </row>
    <row r="346" spans="2:13" ht="18" outlineLevel="1" x14ac:dyDescent="0.3">
      <c r="B346" s="50" t="s">
        <v>54</v>
      </c>
      <c r="C346" s="51">
        <v>9.3170000000000003E-2</v>
      </c>
      <c r="D346" s="52">
        <v>0</v>
      </c>
      <c r="E346" s="52">
        <v>5.4449999999999995E-4</v>
      </c>
      <c r="F346" s="105">
        <v>0.12337038999999998</v>
      </c>
      <c r="G346" s="144">
        <v>0.21708488999999997</v>
      </c>
      <c r="J346" s="90"/>
      <c r="L346"/>
      <c r="M346"/>
    </row>
    <row r="347" spans="2:13" ht="18" outlineLevel="1" x14ac:dyDescent="0.3">
      <c r="B347" s="50" t="s">
        <v>55</v>
      </c>
      <c r="C347" s="51">
        <v>5.3240000000000003E-2</v>
      </c>
      <c r="D347" s="52">
        <v>0</v>
      </c>
      <c r="E347" s="52">
        <v>5.4449999999999995E-4</v>
      </c>
      <c r="F347" s="105">
        <v>0.12337038999999998</v>
      </c>
      <c r="G347" s="144">
        <v>0.17715488999999998</v>
      </c>
      <c r="J347" s="90"/>
      <c r="L347"/>
      <c r="M347"/>
    </row>
    <row r="348" spans="2:13" ht="18.600000000000001" outlineLevel="1" thickBot="1" x14ac:dyDescent="0.35">
      <c r="B348" s="56" t="s">
        <v>21</v>
      </c>
      <c r="C348" s="63">
        <v>6</v>
      </c>
      <c r="D348" s="64"/>
      <c r="E348" s="64"/>
      <c r="F348" s="112"/>
      <c r="G348" s="147">
        <v>6</v>
      </c>
      <c r="J348" s="90"/>
      <c r="L348"/>
      <c r="M348"/>
    </row>
    <row r="349" spans="2:13" ht="17.399999999999999" outlineLevel="1" x14ac:dyDescent="0.3">
      <c r="B349" s="13" t="s">
        <v>23</v>
      </c>
      <c r="C349" s="42"/>
      <c r="D349" s="42"/>
      <c r="E349" s="42"/>
      <c r="F349" s="110"/>
      <c r="G349" s="146"/>
      <c r="J349" s="90"/>
      <c r="L349"/>
      <c r="M349"/>
    </row>
    <row r="350" spans="2:13" ht="18" outlineLevel="1" x14ac:dyDescent="0.3">
      <c r="B350" s="44" t="s">
        <v>24</v>
      </c>
      <c r="C350" s="45">
        <v>5.9290000000000002E-2</v>
      </c>
      <c r="D350" s="46">
        <v>0</v>
      </c>
      <c r="E350" s="46">
        <v>5.4449999999999995E-4</v>
      </c>
      <c r="F350" s="103">
        <v>0.12337038999999998</v>
      </c>
      <c r="G350" s="143">
        <v>0.18320488999999998</v>
      </c>
      <c r="J350" s="90"/>
      <c r="L350"/>
      <c r="M350"/>
    </row>
    <row r="351" spans="2:13" ht="18" outlineLevel="1" x14ac:dyDescent="0.3">
      <c r="B351" s="50" t="s">
        <v>25</v>
      </c>
      <c r="C351" s="51">
        <v>7.5020000000000003E-2</v>
      </c>
      <c r="D351" s="52">
        <v>0</v>
      </c>
      <c r="E351" s="52">
        <v>5.4449999999999995E-4</v>
      </c>
      <c r="F351" s="105">
        <v>0.12337038999999998</v>
      </c>
      <c r="G351" s="144">
        <v>0.19893488999999998</v>
      </c>
      <c r="L351"/>
      <c r="M351"/>
    </row>
    <row r="352" spans="2:13" ht="18" outlineLevel="1" x14ac:dyDescent="0.3">
      <c r="B352" s="50" t="s">
        <v>26</v>
      </c>
      <c r="C352" s="51">
        <v>9.4380000000000006E-2</v>
      </c>
      <c r="D352" s="52">
        <v>0</v>
      </c>
      <c r="E352" s="52">
        <v>5.4449999999999995E-4</v>
      </c>
      <c r="F352" s="105">
        <v>0.12337038999999998</v>
      </c>
      <c r="G352" s="144">
        <v>0.21829488999999999</v>
      </c>
      <c r="L352"/>
      <c r="M352"/>
    </row>
    <row r="353" spans="2:13" ht="18.600000000000001" outlineLevel="1" thickBot="1" x14ac:dyDescent="0.35">
      <c r="B353" s="56" t="s">
        <v>27</v>
      </c>
      <c r="C353" s="57">
        <v>0.12826000000000001</v>
      </c>
      <c r="D353" s="58">
        <v>0</v>
      </c>
      <c r="E353" s="58">
        <v>5.4449999999999995E-4</v>
      </c>
      <c r="F353" s="108">
        <v>0.12337038999999998</v>
      </c>
      <c r="G353" s="145">
        <v>0.25217488999999998</v>
      </c>
      <c r="L353"/>
      <c r="M353"/>
    </row>
    <row r="354" spans="2:13" ht="17.399999999999999" outlineLevel="1" x14ac:dyDescent="0.3">
      <c r="B354" s="13" t="s">
        <v>28</v>
      </c>
      <c r="C354" s="42"/>
      <c r="D354" s="42"/>
      <c r="E354" s="42"/>
      <c r="F354" s="110"/>
      <c r="G354" s="146"/>
      <c r="L354"/>
      <c r="M354"/>
    </row>
    <row r="355" spans="2:13" ht="18" outlineLevel="1" x14ac:dyDescent="0.3">
      <c r="B355" s="44" t="s">
        <v>17</v>
      </c>
      <c r="C355" s="45">
        <v>3.388E-2</v>
      </c>
      <c r="D355" s="46">
        <v>0</v>
      </c>
      <c r="E355" s="46">
        <v>5.4449999999999995E-4</v>
      </c>
      <c r="F355" s="103">
        <v>0.12337038999999998</v>
      </c>
      <c r="G355" s="143">
        <v>0.15779488999999999</v>
      </c>
      <c r="L355"/>
      <c r="M355"/>
    </row>
    <row r="356" spans="2:13" ht="18" outlineLevel="1" x14ac:dyDescent="0.3">
      <c r="B356" s="50" t="s">
        <v>54</v>
      </c>
      <c r="C356" s="51">
        <v>3.8719999999999997E-2</v>
      </c>
      <c r="D356" s="52">
        <v>0</v>
      </c>
      <c r="E356" s="52">
        <v>5.4449999999999995E-4</v>
      </c>
      <c r="F356" s="105">
        <v>0.12337038999999998</v>
      </c>
      <c r="G356" s="144">
        <v>0.16263488999999998</v>
      </c>
      <c r="L356"/>
      <c r="M356"/>
    </row>
    <row r="357" spans="2:13" ht="18.600000000000001" outlineLevel="1" thickBot="1" x14ac:dyDescent="0.35">
      <c r="B357" s="56" t="s">
        <v>55</v>
      </c>
      <c r="C357" s="57">
        <v>2.1780000000000001E-2</v>
      </c>
      <c r="D357" s="58">
        <v>0</v>
      </c>
      <c r="E357" s="58">
        <v>5.4449999999999995E-4</v>
      </c>
      <c r="F357" s="108">
        <v>0.12337038999999998</v>
      </c>
      <c r="G357" s="145">
        <v>0.14569488999999999</v>
      </c>
      <c r="L357"/>
      <c r="M357"/>
    </row>
  </sheetData>
  <conditionalFormatting sqref="C7:N9 C11:N13 C16:N18 C21:N24 C26:N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34" r:id="rId1" xr:uid="{F32214E8-761E-4E2C-8BEC-13A7B33D570D}"/>
    <hyperlink ref="D34" r:id="rId2" xr:uid="{F6573149-BF94-409A-B42B-B546CAAB2D51}"/>
    <hyperlink ref="E34" r:id="rId3" xr:uid="{01057E71-B2C7-45F3-B491-4846F4A4B87E}"/>
    <hyperlink ref="F34" r:id="rId4" xr:uid="{55E769AA-4EC8-4DD3-9253-9453AAA9384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FB17-7314-48F9-ACC4-99CE6B2E64BF}">
  <sheetPr>
    <tabColor rgb="FF00B050"/>
  </sheetPr>
  <dimension ref="A1:M223"/>
  <sheetViews>
    <sheetView tabSelected="1" zoomScale="80" zoomScaleNormal="80" workbookViewId="0">
      <pane xSplit="1" ySplit="3" topLeftCell="B196" activePane="bottomRight" state="frozenSplit"/>
      <selection pane="topRight" activeCell="B1" sqref="B1"/>
      <selection pane="bottomLeft" activeCell="A4" sqref="A4"/>
      <selection pane="bottomRight" activeCell="K217" sqref="K217"/>
    </sheetView>
  </sheetViews>
  <sheetFormatPr defaultColWidth="8.88671875" defaultRowHeight="14.4" x14ac:dyDescent="0.3"/>
  <cols>
    <col min="1" max="1" width="20.6640625" style="1" customWidth="1"/>
    <col min="2" max="2" width="30.6640625" style="1" customWidth="1"/>
    <col min="3" max="6" width="14.6640625" style="1" customWidth="1"/>
    <col min="7" max="7" width="17.6640625" style="1" customWidth="1"/>
    <col min="8" max="9" width="14.6640625" style="1" customWidth="1"/>
    <col min="10" max="10" width="17.6640625" style="1" customWidth="1"/>
    <col min="11" max="14" width="14.6640625" style="1" customWidth="1"/>
    <col min="15" max="16" width="13.6640625" style="1" customWidth="1"/>
    <col min="17" max="16384" width="8.88671875" style="1"/>
  </cols>
  <sheetData>
    <row r="1" spans="1:13" x14ac:dyDescent="0.3">
      <c r="C1" s="28"/>
      <c r="D1" s="28"/>
      <c r="E1" s="28"/>
      <c r="F1" s="2"/>
      <c r="G1" s="2"/>
      <c r="H1" s="6"/>
      <c r="J1" s="6"/>
    </row>
    <row r="2" spans="1:13" x14ac:dyDescent="0.3">
      <c r="B2" s="1" t="s">
        <v>76</v>
      </c>
      <c r="C2" s="2" t="s">
        <v>79</v>
      </c>
      <c r="D2" s="2" t="s">
        <v>80</v>
      </c>
      <c r="E2" s="2" t="s">
        <v>82</v>
      </c>
      <c r="F2" s="2" t="s">
        <v>81</v>
      </c>
      <c r="G2" s="2"/>
    </row>
    <row r="3" spans="1:13" ht="15" thickBot="1" x14ac:dyDescent="0.35">
      <c r="A3" s="90" t="s">
        <v>56</v>
      </c>
      <c r="B3" s="90" t="s">
        <v>57</v>
      </c>
      <c r="C3" s="2"/>
      <c r="D3" s="2"/>
      <c r="E3" s="2"/>
      <c r="F3" s="2"/>
      <c r="G3" s="90" t="s">
        <v>58</v>
      </c>
      <c r="J3" s="90"/>
    </row>
    <row r="4" spans="1:13" ht="86.4" x14ac:dyDescent="0.3">
      <c r="A4" s="29">
        <v>45658</v>
      </c>
      <c r="B4" s="30" t="s">
        <v>14</v>
      </c>
      <c r="C4" s="31" t="s">
        <v>41</v>
      </c>
      <c r="D4" s="32" t="s">
        <v>42</v>
      </c>
      <c r="E4" s="32" t="s">
        <v>71</v>
      </c>
      <c r="F4" s="33" t="s">
        <v>44</v>
      </c>
      <c r="G4" s="93" t="s">
        <v>77</v>
      </c>
      <c r="J4" s="90"/>
      <c r="L4"/>
      <c r="M4"/>
    </row>
    <row r="5" spans="1:13" ht="15" thickBot="1" x14ac:dyDescent="0.35">
      <c r="B5" s="36"/>
      <c r="C5" s="37" t="s">
        <v>47</v>
      </c>
      <c r="D5" s="38" t="s">
        <v>48</v>
      </c>
      <c r="E5" s="38" t="s">
        <v>49</v>
      </c>
      <c r="F5" s="39" t="s">
        <v>50</v>
      </c>
      <c r="G5" s="94" t="s">
        <v>51</v>
      </c>
      <c r="J5" s="90"/>
      <c r="L5"/>
      <c r="M5"/>
    </row>
    <row r="6" spans="1:13" ht="15.6" x14ac:dyDescent="0.3">
      <c r="B6" s="13" t="s">
        <v>16</v>
      </c>
      <c r="C6" s="42"/>
      <c r="D6" s="42"/>
      <c r="E6" s="42"/>
      <c r="F6" s="42"/>
      <c r="G6" s="95"/>
      <c r="J6" s="90"/>
      <c r="L6"/>
      <c r="M6"/>
    </row>
    <row r="7" spans="1:13" ht="18" x14ac:dyDescent="0.3">
      <c r="B7" s="44" t="s">
        <v>17</v>
      </c>
      <c r="C7" s="134">
        <v>0.10043000000000001</v>
      </c>
      <c r="D7" s="46">
        <v>-4.7189999999999998E-4</v>
      </c>
      <c r="E7" s="46">
        <v>1.0805299999999999E-3</v>
      </c>
      <c r="F7" s="103">
        <v>0.12480363499999998</v>
      </c>
      <c r="G7" s="138">
        <v>0.22584226499999999</v>
      </c>
      <c r="J7" s="90"/>
      <c r="L7"/>
      <c r="M7"/>
    </row>
    <row r="8" spans="1:13" ht="18" x14ac:dyDescent="0.3">
      <c r="B8" s="50" t="s">
        <v>54</v>
      </c>
      <c r="C8" s="135">
        <v>0.11616</v>
      </c>
      <c r="D8" s="52">
        <v>-4.7189999999999998E-4</v>
      </c>
      <c r="E8" s="52">
        <v>1.0805299999999999E-3</v>
      </c>
      <c r="F8" s="105">
        <v>0.12480363499999998</v>
      </c>
      <c r="G8" s="139">
        <v>0.24157226499999998</v>
      </c>
      <c r="J8" s="90"/>
      <c r="L8"/>
      <c r="M8"/>
    </row>
    <row r="9" spans="1:13" ht="18.600000000000001" thickBot="1" x14ac:dyDescent="0.35">
      <c r="B9" s="56" t="s">
        <v>55</v>
      </c>
      <c r="C9" s="136">
        <v>6.2920000000000004E-2</v>
      </c>
      <c r="D9" s="58">
        <v>-4.7189999999999998E-4</v>
      </c>
      <c r="E9" s="58">
        <v>1.0805299999999999E-3</v>
      </c>
      <c r="F9" s="108">
        <v>0.12480363499999998</v>
      </c>
      <c r="G9" s="140">
        <v>0.188332265</v>
      </c>
      <c r="J9" s="90"/>
      <c r="L9"/>
      <c r="M9"/>
    </row>
    <row r="10" spans="1:13" ht="18" x14ac:dyDescent="0.3">
      <c r="B10" s="13" t="s">
        <v>20</v>
      </c>
      <c r="C10" s="137"/>
      <c r="D10" s="42"/>
      <c r="E10" s="42"/>
      <c r="F10" s="110"/>
      <c r="G10" s="141"/>
      <c r="J10" s="90"/>
      <c r="L10"/>
      <c r="M10"/>
    </row>
    <row r="11" spans="1:13" ht="18" x14ac:dyDescent="0.3">
      <c r="B11" s="44" t="s">
        <v>17</v>
      </c>
      <c r="C11" s="134">
        <v>8.4699999999999998E-2</v>
      </c>
      <c r="D11" s="46">
        <v>-4.7189999999999998E-4</v>
      </c>
      <c r="E11" s="46">
        <v>1.0805299999999999E-3</v>
      </c>
      <c r="F11" s="103">
        <v>0.12480363499999998</v>
      </c>
      <c r="G11" s="138">
        <v>0.21011226499999996</v>
      </c>
      <c r="J11" s="90"/>
      <c r="L11"/>
      <c r="M11"/>
    </row>
    <row r="12" spans="1:13" ht="18" x14ac:dyDescent="0.3">
      <c r="B12" s="50" t="s">
        <v>54</v>
      </c>
      <c r="C12" s="135">
        <v>9.801E-2</v>
      </c>
      <c r="D12" s="52">
        <v>-4.7189999999999998E-4</v>
      </c>
      <c r="E12" s="52">
        <v>1.0805299999999999E-3</v>
      </c>
      <c r="F12" s="105">
        <v>0.12480363499999998</v>
      </c>
      <c r="G12" s="139">
        <v>0.22342226499999998</v>
      </c>
      <c r="J12" s="90"/>
      <c r="L12"/>
      <c r="M12"/>
    </row>
    <row r="13" spans="1:13" ht="18" x14ac:dyDescent="0.3">
      <c r="B13" s="50" t="s">
        <v>55</v>
      </c>
      <c r="C13" s="135">
        <v>5.3240000000000003E-2</v>
      </c>
      <c r="D13" s="52">
        <v>-4.7189999999999998E-4</v>
      </c>
      <c r="E13" s="52">
        <v>1.0805299999999999E-3</v>
      </c>
      <c r="F13" s="105">
        <v>0.12480363499999998</v>
      </c>
      <c r="G13" s="139">
        <v>0.17865226499999998</v>
      </c>
      <c r="J13" s="90"/>
      <c r="L13"/>
      <c r="M13"/>
    </row>
    <row r="14" spans="1:13" ht="18.600000000000001" thickBot="1" x14ac:dyDescent="0.35">
      <c r="B14" s="56" t="s">
        <v>21</v>
      </c>
      <c r="C14" s="63">
        <v>3</v>
      </c>
      <c r="D14" s="64"/>
      <c r="E14" s="64"/>
      <c r="F14" s="112"/>
      <c r="G14" s="142">
        <v>3</v>
      </c>
      <c r="J14" s="90"/>
      <c r="L14"/>
      <c r="M14"/>
    </row>
    <row r="15" spans="1:13" ht="18" x14ac:dyDescent="0.3">
      <c r="B15" s="13" t="s">
        <v>22</v>
      </c>
      <c r="C15" s="42"/>
      <c r="D15" s="42"/>
      <c r="E15" s="42"/>
      <c r="F15" s="110"/>
      <c r="G15" s="141"/>
      <c r="J15" s="90"/>
      <c r="L15"/>
      <c r="M15"/>
    </row>
    <row r="16" spans="1:13" ht="18" x14ac:dyDescent="0.3">
      <c r="B16" s="44" t="s">
        <v>17</v>
      </c>
      <c r="C16" s="134">
        <v>8.1070000000000003E-2</v>
      </c>
      <c r="D16" s="46">
        <v>-4.7189999999999998E-4</v>
      </c>
      <c r="E16" s="46">
        <v>1.0805299999999999E-3</v>
      </c>
      <c r="F16" s="103">
        <v>0.12480363499999998</v>
      </c>
      <c r="G16" s="138">
        <v>0.206482265</v>
      </c>
      <c r="J16" s="90"/>
      <c r="L16"/>
      <c r="M16"/>
    </row>
    <row r="17" spans="1:13" ht="18" x14ac:dyDescent="0.3">
      <c r="B17" s="50" t="s">
        <v>54</v>
      </c>
      <c r="C17" s="135">
        <v>9.3170000000000003E-2</v>
      </c>
      <c r="D17" s="52">
        <v>-4.7189999999999998E-4</v>
      </c>
      <c r="E17" s="52">
        <v>1.0805299999999999E-3</v>
      </c>
      <c r="F17" s="105">
        <v>0.12480363499999998</v>
      </c>
      <c r="G17" s="139">
        <v>0.218582265</v>
      </c>
      <c r="J17" s="90"/>
      <c r="L17"/>
      <c r="M17"/>
    </row>
    <row r="18" spans="1:13" ht="18" x14ac:dyDescent="0.3">
      <c r="B18" s="50" t="s">
        <v>55</v>
      </c>
      <c r="C18" s="135">
        <v>5.0819999999999997E-2</v>
      </c>
      <c r="D18" s="52">
        <v>-4.7189999999999998E-4</v>
      </c>
      <c r="E18" s="52">
        <v>1.0805299999999999E-3</v>
      </c>
      <c r="F18" s="105">
        <v>0.12480363499999998</v>
      </c>
      <c r="G18" s="139">
        <v>0.176232265</v>
      </c>
      <c r="J18" s="90"/>
      <c r="L18"/>
      <c r="M18"/>
    </row>
    <row r="19" spans="1:13" ht="18.600000000000001" thickBot="1" x14ac:dyDescent="0.35">
      <c r="B19" s="56" t="s">
        <v>21</v>
      </c>
      <c r="C19" s="63">
        <v>6</v>
      </c>
      <c r="D19" s="64"/>
      <c r="E19" s="64"/>
      <c r="F19" s="112"/>
      <c r="G19" s="142">
        <v>6</v>
      </c>
      <c r="J19" s="90"/>
      <c r="L19"/>
      <c r="M19"/>
    </row>
    <row r="20" spans="1:13" ht="18" x14ac:dyDescent="0.3">
      <c r="B20" s="13" t="s">
        <v>23</v>
      </c>
      <c r="C20" s="42"/>
      <c r="D20" s="42"/>
      <c r="E20" s="42"/>
      <c r="F20" s="110"/>
      <c r="G20" s="141"/>
      <c r="J20" s="90"/>
      <c r="L20"/>
      <c r="M20"/>
    </row>
    <row r="21" spans="1:13" ht="18" x14ac:dyDescent="0.3">
      <c r="B21" s="44" t="s">
        <v>24</v>
      </c>
      <c r="C21" s="134">
        <v>5.5660000000000001E-2</v>
      </c>
      <c r="D21" s="46">
        <v>-4.7189999999999998E-4</v>
      </c>
      <c r="E21" s="46">
        <v>1.0805299999999999E-3</v>
      </c>
      <c r="F21" s="103">
        <v>0.12480363499999998</v>
      </c>
      <c r="G21" s="138">
        <v>0.18107226499999998</v>
      </c>
      <c r="J21" s="90"/>
      <c r="L21"/>
      <c r="M21"/>
    </row>
    <row r="22" spans="1:13" ht="18" x14ac:dyDescent="0.3">
      <c r="B22" s="50" t="s">
        <v>25</v>
      </c>
      <c r="C22" s="135">
        <v>7.3810000000000001E-2</v>
      </c>
      <c r="D22" s="52">
        <v>-4.7189999999999998E-4</v>
      </c>
      <c r="E22" s="52">
        <v>1.0805299999999999E-3</v>
      </c>
      <c r="F22" s="105">
        <v>0.12480363499999998</v>
      </c>
      <c r="G22" s="139">
        <v>0.19922226499999998</v>
      </c>
      <c r="J22" s="90"/>
      <c r="L22"/>
      <c r="M22"/>
    </row>
    <row r="23" spans="1:13" ht="18" x14ac:dyDescent="0.3">
      <c r="B23" s="50" t="s">
        <v>26</v>
      </c>
      <c r="C23" s="135">
        <v>9.3170000000000003E-2</v>
      </c>
      <c r="D23" s="52">
        <v>-4.7189999999999998E-4</v>
      </c>
      <c r="E23" s="52">
        <v>1.0805299999999999E-3</v>
      </c>
      <c r="F23" s="105">
        <v>0.12480363499999998</v>
      </c>
      <c r="G23" s="139">
        <v>0.218582265</v>
      </c>
      <c r="J23" s="90"/>
      <c r="L23"/>
      <c r="M23"/>
    </row>
    <row r="24" spans="1:13" ht="18.600000000000001" thickBot="1" x14ac:dyDescent="0.35">
      <c r="B24" s="56" t="s">
        <v>27</v>
      </c>
      <c r="C24" s="136">
        <v>0.12947</v>
      </c>
      <c r="D24" s="58">
        <v>-4.7189999999999998E-4</v>
      </c>
      <c r="E24" s="58">
        <v>1.0805299999999999E-3</v>
      </c>
      <c r="F24" s="108">
        <v>0.12480363499999998</v>
      </c>
      <c r="G24" s="140">
        <v>0.254882265</v>
      </c>
      <c r="J24" s="90"/>
      <c r="L24"/>
      <c r="M24"/>
    </row>
    <row r="25" spans="1:13" ht="18" x14ac:dyDescent="0.3">
      <c r="B25" s="13" t="s">
        <v>28</v>
      </c>
      <c r="C25" s="42"/>
      <c r="D25" s="42"/>
      <c r="E25" s="42"/>
      <c r="F25" s="110"/>
      <c r="G25" s="141"/>
      <c r="J25" s="90"/>
      <c r="L25"/>
      <c r="M25"/>
    </row>
    <row r="26" spans="1:13" ht="18" x14ac:dyDescent="0.3">
      <c r="B26" s="44" t="s">
        <v>17</v>
      </c>
      <c r="C26" s="134">
        <v>2.6620000000000001E-2</v>
      </c>
      <c r="D26" s="46">
        <v>-4.7189999999999998E-4</v>
      </c>
      <c r="E26" s="46">
        <v>1.0805299999999999E-3</v>
      </c>
      <c r="F26" s="103">
        <v>0.12480363499999998</v>
      </c>
      <c r="G26" s="138">
        <v>0.15203226499999997</v>
      </c>
      <c r="J26" s="90"/>
      <c r="L26"/>
      <c r="M26"/>
    </row>
    <row r="27" spans="1:13" ht="18" x14ac:dyDescent="0.3">
      <c r="B27" s="50" t="s">
        <v>54</v>
      </c>
      <c r="C27" s="135">
        <v>3.1460000000000002E-2</v>
      </c>
      <c r="D27" s="52">
        <v>-4.7189999999999998E-4</v>
      </c>
      <c r="E27" s="52">
        <v>1.0805299999999999E-3</v>
      </c>
      <c r="F27" s="105">
        <v>0.12480363499999998</v>
      </c>
      <c r="G27" s="139">
        <v>0.15687226499999998</v>
      </c>
      <c r="J27" s="90"/>
      <c r="L27"/>
      <c r="M27"/>
    </row>
    <row r="28" spans="1:13" ht="18.600000000000001" thickBot="1" x14ac:dyDescent="0.35">
      <c r="B28" s="56" t="s">
        <v>55</v>
      </c>
      <c r="C28" s="136">
        <v>1.5730000000000001E-2</v>
      </c>
      <c r="D28" s="58">
        <v>-4.7189999999999998E-4</v>
      </c>
      <c r="E28" s="58">
        <v>1.0805299999999999E-3</v>
      </c>
      <c r="F28" s="108">
        <v>0.12480363499999998</v>
      </c>
      <c r="G28" s="140">
        <v>0.14114226499999999</v>
      </c>
      <c r="J28" s="90"/>
      <c r="L28"/>
      <c r="M28"/>
    </row>
    <row r="29" spans="1:13" x14ac:dyDescent="0.3">
      <c r="J29" s="90"/>
      <c r="L29"/>
      <c r="M29"/>
    </row>
    <row r="30" spans="1:13" ht="15" thickBot="1" x14ac:dyDescent="0.35">
      <c r="J30" s="90"/>
      <c r="L30"/>
      <c r="M30"/>
    </row>
    <row r="31" spans="1:13" ht="86.4" x14ac:dyDescent="0.3">
      <c r="A31" s="29">
        <v>45689</v>
      </c>
      <c r="B31" s="30" t="str">
        <f>+B$4</f>
        <v>Tarifų planas</v>
      </c>
      <c r="C31" s="31" t="s">
        <v>41</v>
      </c>
      <c r="D31" s="32" t="s">
        <v>42</v>
      </c>
      <c r="E31" s="32" t="s">
        <v>71</v>
      </c>
      <c r="F31" s="33" t="s">
        <v>44</v>
      </c>
      <c r="G31" s="93" t="s">
        <v>77</v>
      </c>
      <c r="J31" s="90"/>
      <c r="L31"/>
      <c r="M31"/>
    </row>
    <row r="32" spans="1:13" ht="15" thickBot="1" x14ac:dyDescent="0.35">
      <c r="B32" s="36"/>
      <c r="C32" s="37" t="s">
        <v>47</v>
      </c>
      <c r="D32" s="38" t="s">
        <v>48</v>
      </c>
      <c r="E32" s="38" t="s">
        <v>49</v>
      </c>
      <c r="F32" s="39" t="s">
        <v>50</v>
      </c>
      <c r="G32" s="94" t="s">
        <v>51</v>
      </c>
      <c r="J32" s="90"/>
      <c r="L32"/>
      <c r="M32"/>
    </row>
    <row r="33" spans="2:13" ht="15.6" x14ac:dyDescent="0.3">
      <c r="B33" s="13" t="s">
        <v>16</v>
      </c>
      <c r="C33" s="42"/>
      <c r="D33" s="42"/>
      <c r="E33" s="42"/>
      <c r="F33" s="42"/>
      <c r="G33" s="95"/>
      <c r="J33" s="90"/>
      <c r="L33"/>
      <c r="M33"/>
    </row>
    <row r="34" spans="2:13" ht="18" x14ac:dyDescent="0.3">
      <c r="B34" s="44" t="s">
        <v>17</v>
      </c>
      <c r="C34" s="134">
        <v>0.10043000000000001</v>
      </c>
      <c r="D34" s="46">
        <v>-4.7189999999999998E-4</v>
      </c>
      <c r="E34" s="46">
        <v>1.0805299999999999E-3</v>
      </c>
      <c r="F34" s="164">
        <v>0.12437226999999998</v>
      </c>
      <c r="G34" s="156">
        <v>0.22541089999999997</v>
      </c>
      <c r="J34" s="90"/>
      <c r="L34"/>
      <c r="M34"/>
    </row>
    <row r="35" spans="2:13" ht="18" x14ac:dyDescent="0.3">
      <c r="B35" s="50" t="s">
        <v>54</v>
      </c>
      <c r="C35" s="135">
        <v>0.11616</v>
      </c>
      <c r="D35" s="52">
        <v>-4.7189999999999998E-4</v>
      </c>
      <c r="E35" s="52">
        <v>1.0805299999999999E-3</v>
      </c>
      <c r="F35" s="165">
        <v>0.12437226999999998</v>
      </c>
      <c r="G35" s="158">
        <v>0.24114089999999999</v>
      </c>
      <c r="J35" s="90"/>
      <c r="L35"/>
      <c r="M35"/>
    </row>
    <row r="36" spans="2:13" ht="18.600000000000001" thickBot="1" x14ac:dyDescent="0.35">
      <c r="B36" s="56" t="s">
        <v>55</v>
      </c>
      <c r="C36" s="136">
        <v>6.2920000000000004E-2</v>
      </c>
      <c r="D36" s="58">
        <v>-4.7189999999999998E-4</v>
      </c>
      <c r="E36" s="58">
        <v>1.0805299999999999E-3</v>
      </c>
      <c r="F36" s="166">
        <v>0.12437226999999998</v>
      </c>
      <c r="G36" s="160">
        <v>0.18790089999999998</v>
      </c>
      <c r="J36" s="90"/>
      <c r="L36"/>
      <c r="M36"/>
    </row>
    <row r="37" spans="2:13" ht="18" x14ac:dyDescent="0.3">
      <c r="B37" s="13" t="s">
        <v>20</v>
      </c>
      <c r="C37" s="137"/>
      <c r="D37" s="42"/>
      <c r="E37" s="42"/>
      <c r="F37" s="167"/>
      <c r="G37" s="162"/>
      <c r="J37" s="90"/>
      <c r="L37"/>
      <c r="M37"/>
    </row>
    <row r="38" spans="2:13" ht="18" x14ac:dyDescent="0.3">
      <c r="B38" s="44" t="s">
        <v>17</v>
      </c>
      <c r="C38" s="134">
        <v>8.4699999999999998E-2</v>
      </c>
      <c r="D38" s="46">
        <v>-4.7189999999999998E-4</v>
      </c>
      <c r="E38" s="46">
        <v>1.0805299999999999E-3</v>
      </c>
      <c r="F38" s="164">
        <v>0.12437226999999998</v>
      </c>
      <c r="G38" s="156">
        <v>0.20968089999999998</v>
      </c>
      <c r="J38" s="90"/>
      <c r="L38"/>
      <c r="M38"/>
    </row>
    <row r="39" spans="2:13" ht="18" x14ac:dyDescent="0.3">
      <c r="B39" s="50" t="s">
        <v>54</v>
      </c>
      <c r="C39" s="135">
        <v>9.801E-2</v>
      </c>
      <c r="D39" s="52">
        <v>-4.7189999999999998E-4</v>
      </c>
      <c r="E39" s="52">
        <v>1.0805299999999999E-3</v>
      </c>
      <c r="F39" s="165">
        <v>0.12437226999999998</v>
      </c>
      <c r="G39" s="158">
        <v>0.22299089999999999</v>
      </c>
      <c r="J39" s="90"/>
      <c r="L39"/>
      <c r="M39"/>
    </row>
    <row r="40" spans="2:13" ht="18" x14ac:dyDescent="0.3">
      <c r="B40" s="50" t="s">
        <v>55</v>
      </c>
      <c r="C40" s="135">
        <v>5.3240000000000003E-2</v>
      </c>
      <c r="D40" s="52">
        <v>-4.7189999999999998E-4</v>
      </c>
      <c r="E40" s="52">
        <v>1.0805299999999999E-3</v>
      </c>
      <c r="F40" s="165">
        <v>0.12437226999999998</v>
      </c>
      <c r="G40" s="158">
        <v>0.17822089999999999</v>
      </c>
      <c r="J40" s="90"/>
      <c r="L40"/>
      <c r="M40"/>
    </row>
    <row r="41" spans="2:13" ht="18.600000000000001" thickBot="1" x14ac:dyDescent="0.35">
      <c r="B41" s="56" t="s">
        <v>21</v>
      </c>
      <c r="C41" s="63">
        <v>3</v>
      </c>
      <c r="D41" s="64"/>
      <c r="E41" s="64"/>
      <c r="F41" s="168"/>
      <c r="G41" s="160">
        <v>3</v>
      </c>
      <c r="J41" s="90"/>
      <c r="L41"/>
      <c r="M41"/>
    </row>
    <row r="42" spans="2:13" ht="18" x14ac:dyDescent="0.3">
      <c r="B42" s="13" t="s">
        <v>22</v>
      </c>
      <c r="C42" s="42"/>
      <c r="D42" s="42"/>
      <c r="E42" s="42"/>
      <c r="F42" s="167"/>
      <c r="G42" s="162"/>
      <c r="J42" s="90"/>
      <c r="L42"/>
      <c r="M42"/>
    </row>
    <row r="43" spans="2:13" ht="18" x14ac:dyDescent="0.3">
      <c r="B43" s="44" t="s">
        <v>17</v>
      </c>
      <c r="C43" s="134">
        <v>8.1070000000000003E-2</v>
      </c>
      <c r="D43" s="46">
        <v>-4.7189999999999998E-4</v>
      </c>
      <c r="E43" s="46">
        <v>1.0805299999999999E-3</v>
      </c>
      <c r="F43" s="164">
        <v>0.12437226999999998</v>
      </c>
      <c r="G43" s="156">
        <v>0.20605089999999998</v>
      </c>
      <c r="J43" s="90"/>
      <c r="L43"/>
      <c r="M43"/>
    </row>
    <row r="44" spans="2:13" ht="18" x14ac:dyDescent="0.3">
      <c r="B44" s="50" t="s">
        <v>54</v>
      </c>
      <c r="C44" s="135">
        <v>9.3170000000000003E-2</v>
      </c>
      <c r="D44" s="52">
        <v>-4.7189999999999998E-4</v>
      </c>
      <c r="E44" s="52">
        <v>1.0805299999999999E-3</v>
      </c>
      <c r="F44" s="165">
        <v>0.12437226999999998</v>
      </c>
      <c r="G44" s="158">
        <v>0.21815089999999998</v>
      </c>
      <c r="J44" s="90"/>
      <c r="L44"/>
      <c r="M44"/>
    </row>
    <row r="45" spans="2:13" ht="18" x14ac:dyDescent="0.3">
      <c r="B45" s="50" t="s">
        <v>55</v>
      </c>
      <c r="C45" s="135">
        <v>5.0819999999999997E-2</v>
      </c>
      <c r="D45" s="52">
        <v>-4.7189999999999998E-4</v>
      </c>
      <c r="E45" s="52">
        <v>1.0805299999999999E-3</v>
      </c>
      <c r="F45" s="165">
        <v>0.12437226999999998</v>
      </c>
      <c r="G45" s="158">
        <v>0.17580089999999998</v>
      </c>
      <c r="J45" s="90"/>
      <c r="L45"/>
      <c r="M45"/>
    </row>
    <row r="46" spans="2:13" ht="18.600000000000001" thickBot="1" x14ac:dyDescent="0.35">
      <c r="B46" s="56" t="s">
        <v>21</v>
      </c>
      <c r="C46" s="63">
        <v>6</v>
      </c>
      <c r="D46" s="64"/>
      <c r="E46" s="64"/>
      <c r="F46" s="168"/>
      <c r="G46" s="160">
        <v>6</v>
      </c>
      <c r="J46" s="90"/>
      <c r="L46"/>
      <c r="M46"/>
    </row>
    <row r="47" spans="2:13" ht="18" x14ac:dyDescent="0.3">
      <c r="B47" s="13" t="s">
        <v>23</v>
      </c>
      <c r="C47" s="42"/>
      <c r="D47" s="42"/>
      <c r="E47" s="42"/>
      <c r="F47" s="167"/>
      <c r="G47" s="162"/>
      <c r="J47" s="90"/>
      <c r="L47"/>
      <c r="M47"/>
    </row>
    <row r="48" spans="2:13" ht="18" x14ac:dyDescent="0.3">
      <c r="B48" s="44" t="s">
        <v>24</v>
      </c>
      <c r="C48" s="134">
        <v>5.5660000000000001E-2</v>
      </c>
      <c r="D48" s="46">
        <v>-4.7189999999999998E-4</v>
      </c>
      <c r="E48" s="46">
        <v>1.0805299999999999E-3</v>
      </c>
      <c r="F48" s="164">
        <v>0.12437226999999998</v>
      </c>
      <c r="G48" s="156">
        <v>0.18064089999999999</v>
      </c>
      <c r="J48" s="90"/>
      <c r="L48"/>
      <c r="M48"/>
    </row>
    <row r="49" spans="1:13" ht="18" x14ac:dyDescent="0.3">
      <c r="B49" s="50" t="s">
        <v>25</v>
      </c>
      <c r="C49" s="135">
        <v>7.3810000000000001E-2</v>
      </c>
      <c r="D49" s="52">
        <v>-4.7189999999999998E-4</v>
      </c>
      <c r="E49" s="52">
        <v>1.0805299999999999E-3</v>
      </c>
      <c r="F49" s="165">
        <v>0.12437226999999998</v>
      </c>
      <c r="G49" s="158">
        <v>0.19879089999999999</v>
      </c>
      <c r="J49" s="90"/>
      <c r="L49"/>
      <c r="M49"/>
    </row>
    <row r="50" spans="1:13" ht="18" x14ac:dyDescent="0.3">
      <c r="B50" s="50" t="s">
        <v>26</v>
      </c>
      <c r="C50" s="135">
        <v>9.3170000000000003E-2</v>
      </c>
      <c r="D50" s="52">
        <v>-4.7189999999999998E-4</v>
      </c>
      <c r="E50" s="52">
        <v>1.0805299999999999E-3</v>
      </c>
      <c r="F50" s="165">
        <v>0.12437226999999998</v>
      </c>
      <c r="G50" s="158">
        <v>0.21815089999999998</v>
      </c>
      <c r="J50" s="90"/>
      <c r="L50"/>
      <c r="M50"/>
    </row>
    <row r="51" spans="1:13" ht="18.600000000000001" thickBot="1" x14ac:dyDescent="0.35">
      <c r="B51" s="56" t="s">
        <v>27</v>
      </c>
      <c r="C51" s="136">
        <v>0.12947</v>
      </c>
      <c r="D51" s="58">
        <v>-4.7189999999999998E-4</v>
      </c>
      <c r="E51" s="58">
        <v>1.0805299999999999E-3</v>
      </c>
      <c r="F51" s="166">
        <v>0.12437226999999998</v>
      </c>
      <c r="G51" s="160">
        <v>0.25445089999999998</v>
      </c>
      <c r="J51" s="90"/>
      <c r="L51"/>
      <c r="M51"/>
    </row>
    <row r="52" spans="1:13" ht="18" x14ac:dyDescent="0.3">
      <c r="B52" s="13" t="s">
        <v>28</v>
      </c>
      <c r="C52" s="42"/>
      <c r="D52" s="42"/>
      <c r="E52" s="42"/>
      <c r="F52" s="167"/>
      <c r="G52" s="162"/>
      <c r="J52" s="90"/>
      <c r="L52"/>
      <c r="M52"/>
    </row>
    <row r="53" spans="1:13" ht="18" x14ac:dyDescent="0.3">
      <c r="B53" s="44" t="s">
        <v>17</v>
      </c>
      <c r="C53" s="134">
        <v>2.6620000000000001E-2</v>
      </c>
      <c r="D53" s="46">
        <v>-4.7189999999999998E-4</v>
      </c>
      <c r="E53" s="46">
        <v>1.0805299999999999E-3</v>
      </c>
      <c r="F53" s="164">
        <v>0.12437226999999998</v>
      </c>
      <c r="G53" s="156">
        <v>0.15160089999999998</v>
      </c>
      <c r="J53" s="90"/>
      <c r="L53"/>
      <c r="M53"/>
    </row>
    <row r="54" spans="1:13" ht="18" x14ac:dyDescent="0.3">
      <c r="B54" s="50" t="s">
        <v>54</v>
      </c>
      <c r="C54" s="135">
        <v>3.1460000000000002E-2</v>
      </c>
      <c r="D54" s="52">
        <v>-4.7189999999999998E-4</v>
      </c>
      <c r="E54" s="52">
        <v>1.0805299999999999E-3</v>
      </c>
      <c r="F54" s="165">
        <v>0.12437226999999998</v>
      </c>
      <c r="G54" s="158">
        <v>0.15644089999999999</v>
      </c>
      <c r="J54" s="90"/>
      <c r="L54"/>
      <c r="M54"/>
    </row>
    <row r="55" spans="1:13" ht="18.600000000000001" thickBot="1" x14ac:dyDescent="0.35">
      <c r="B55" s="56" t="s">
        <v>55</v>
      </c>
      <c r="C55" s="136">
        <v>1.5730000000000001E-2</v>
      </c>
      <c r="D55" s="58">
        <v>-4.7189999999999998E-4</v>
      </c>
      <c r="E55" s="58">
        <v>1.0805299999999999E-3</v>
      </c>
      <c r="F55" s="166">
        <v>0.12437226999999998</v>
      </c>
      <c r="G55" s="160">
        <v>0.14071089999999997</v>
      </c>
      <c r="J55" s="90"/>
      <c r="L55"/>
      <c r="M55"/>
    </row>
    <row r="56" spans="1:13" x14ac:dyDescent="0.3">
      <c r="J56" s="90"/>
      <c r="L56"/>
      <c r="M56"/>
    </row>
    <row r="57" spans="1:13" ht="15" thickBot="1" x14ac:dyDescent="0.35">
      <c r="J57" s="90"/>
      <c r="L57"/>
      <c r="M57"/>
    </row>
    <row r="58" spans="1:13" ht="86.4" x14ac:dyDescent="0.3">
      <c r="A58" s="29">
        <v>45717</v>
      </c>
      <c r="B58" s="30" t="str">
        <f>+B$4</f>
        <v>Tarifų planas</v>
      </c>
      <c r="C58" s="31" t="s">
        <v>41</v>
      </c>
      <c r="D58" s="32" t="s">
        <v>42</v>
      </c>
      <c r="E58" s="32" t="s">
        <v>71</v>
      </c>
      <c r="F58" s="33" t="s">
        <v>44</v>
      </c>
      <c r="G58" s="93" t="s">
        <v>77</v>
      </c>
      <c r="J58" s="90"/>
      <c r="L58"/>
      <c r="M58"/>
    </row>
    <row r="59" spans="1:13" ht="15" thickBot="1" x14ac:dyDescent="0.35">
      <c r="B59" s="36"/>
      <c r="C59" s="37" t="s">
        <v>47</v>
      </c>
      <c r="D59" s="38" t="s">
        <v>48</v>
      </c>
      <c r="E59" s="38" t="s">
        <v>49</v>
      </c>
      <c r="F59" s="39" t="s">
        <v>50</v>
      </c>
      <c r="G59" s="94" t="s">
        <v>51</v>
      </c>
      <c r="J59" s="90"/>
      <c r="L59"/>
      <c r="M59"/>
    </row>
    <row r="60" spans="1:13" ht="15.6" x14ac:dyDescent="0.3">
      <c r="B60" s="13" t="s">
        <v>16</v>
      </c>
      <c r="C60" s="42"/>
      <c r="D60" s="42"/>
      <c r="E60" s="42"/>
      <c r="F60" s="42"/>
      <c r="G60" s="95"/>
      <c r="J60" s="90"/>
      <c r="L60"/>
      <c r="M60"/>
    </row>
    <row r="61" spans="1:13" ht="18" x14ac:dyDescent="0.3">
      <c r="B61" s="44" t="s">
        <v>17</v>
      </c>
      <c r="C61" s="45">
        <v>0.10043000000000001</v>
      </c>
      <c r="D61" s="46">
        <v>-4.7189999999999998E-4</v>
      </c>
      <c r="E61" s="46">
        <v>1.0805299999999999E-3</v>
      </c>
      <c r="F61" s="103">
        <v>0.21216200499999996</v>
      </c>
      <c r="G61" s="143">
        <v>0.31320063499999995</v>
      </c>
      <c r="J61" s="90"/>
      <c r="L61"/>
      <c r="M61"/>
    </row>
    <row r="62" spans="1:13" ht="18" x14ac:dyDescent="0.3">
      <c r="B62" s="50" t="s">
        <v>54</v>
      </c>
      <c r="C62" s="51">
        <v>0.11616</v>
      </c>
      <c r="D62" s="52">
        <v>-4.7189999999999998E-4</v>
      </c>
      <c r="E62" s="52">
        <v>1.0805299999999999E-3</v>
      </c>
      <c r="F62" s="105">
        <v>0.21216200499999996</v>
      </c>
      <c r="G62" s="144">
        <v>0.32893063499999997</v>
      </c>
      <c r="J62" s="90"/>
      <c r="L62"/>
      <c r="M62"/>
    </row>
    <row r="63" spans="1:13" ht="18.600000000000001" thickBot="1" x14ac:dyDescent="0.35">
      <c r="B63" s="56" t="s">
        <v>55</v>
      </c>
      <c r="C63" s="57">
        <v>6.2920000000000004E-2</v>
      </c>
      <c r="D63" s="58">
        <v>-4.7189999999999998E-4</v>
      </c>
      <c r="E63" s="58">
        <v>1.0805299999999999E-3</v>
      </c>
      <c r="F63" s="108">
        <v>0.21216200499999996</v>
      </c>
      <c r="G63" s="145">
        <v>0.27569063499999996</v>
      </c>
      <c r="J63" s="90"/>
      <c r="L63"/>
      <c r="M63"/>
    </row>
    <row r="64" spans="1:13" ht="17.399999999999999" x14ac:dyDescent="0.3">
      <c r="B64" s="13" t="s">
        <v>20</v>
      </c>
      <c r="C64" s="42"/>
      <c r="D64" s="42"/>
      <c r="E64" s="42"/>
      <c r="F64" s="110"/>
      <c r="G64" s="146"/>
      <c r="J64" s="90"/>
      <c r="L64"/>
      <c r="M64"/>
    </row>
    <row r="65" spans="2:13" ht="18" x14ac:dyDescent="0.3">
      <c r="B65" s="44" t="s">
        <v>17</v>
      </c>
      <c r="C65" s="45">
        <v>8.4699999999999998E-2</v>
      </c>
      <c r="D65" s="46">
        <v>-4.7189999999999998E-4</v>
      </c>
      <c r="E65" s="46">
        <v>1.0805299999999999E-3</v>
      </c>
      <c r="F65" s="103">
        <v>0.21216200499999996</v>
      </c>
      <c r="G65" s="143">
        <v>0.29747063499999993</v>
      </c>
      <c r="J65" s="90"/>
      <c r="L65"/>
      <c r="M65"/>
    </row>
    <row r="66" spans="2:13" ht="18" x14ac:dyDescent="0.3">
      <c r="B66" s="50" t="s">
        <v>54</v>
      </c>
      <c r="C66" s="51">
        <v>9.801E-2</v>
      </c>
      <c r="D66" s="52">
        <v>-4.7189999999999998E-4</v>
      </c>
      <c r="E66" s="52">
        <v>1.0805299999999999E-3</v>
      </c>
      <c r="F66" s="105">
        <v>0.21216200499999996</v>
      </c>
      <c r="G66" s="144">
        <v>0.31078063499999997</v>
      </c>
      <c r="J66" s="90"/>
      <c r="L66"/>
      <c r="M66"/>
    </row>
    <row r="67" spans="2:13" ht="18" x14ac:dyDescent="0.3">
      <c r="B67" s="50" t="s">
        <v>55</v>
      </c>
      <c r="C67" s="51">
        <v>5.3240000000000003E-2</v>
      </c>
      <c r="D67" s="52">
        <v>-4.7189999999999998E-4</v>
      </c>
      <c r="E67" s="52">
        <v>1.0805299999999999E-3</v>
      </c>
      <c r="F67" s="105">
        <v>0.21216200499999996</v>
      </c>
      <c r="G67" s="144">
        <v>0.266010635</v>
      </c>
      <c r="J67" s="90"/>
      <c r="L67"/>
      <c r="M67"/>
    </row>
    <row r="68" spans="2:13" ht="18.600000000000001" thickBot="1" x14ac:dyDescent="0.35">
      <c r="B68" s="56" t="s">
        <v>21</v>
      </c>
      <c r="C68" s="63">
        <v>3</v>
      </c>
      <c r="D68" s="64"/>
      <c r="E68" s="64"/>
      <c r="F68" s="112"/>
      <c r="G68" s="147">
        <v>3</v>
      </c>
      <c r="J68" s="90"/>
      <c r="L68"/>
      <c r="M68"/>
    </row>
    <row r="69" spans="2:13" ht="17.399999999999999" x14ac:dyDescent="0.3">
      <c r="B69" s="13" t="s">
        <v>22</v>
      </c>
      <c r="C69" s="42"/>
      <c r="D69" s="42"/>
      <c r="E69" s="42"/>
      <c r="F69" s="110"/>
      <c r="G69" s="146"/>
      <c r="J69" s="90"/>
      <c r="L69"/>
      <c r="M69"/>
    </row>
    <row r="70" spans="2:13" ht="18" x14ac:dyDescent="0.3">
      <c r="B70" s="44" t="s">
        <v>17</v>
      </c>
      <c r="C70" s="45">
        <v>8.1070000000000003E-2</v>
      </c>
      <c r="D70" s="46">
        <v>-4.7189999999999998E-4</v>
      </c>
      <c r="E70" s="46">
        <v>1.0805299999999999E-3</v>
      </c>
      <c r="F70" s="103">
        <v>0.21216200499999996</v>
      </c>
      <c r="G70" s="143">
        <v>0.29384063499999996</v>
      </c>
      <c r="J70" s="90"/>
      <c r="L70"/>
      <c r="M70"/>
    </row>
    <row r="71" spans="2:13" ht="18" x14ac:dyDescent="0.3">
      <c r="B71" s="50" t="s">
        <v>54</v>
      </c>
      <c r="C71" s="51">
        <v>9.3170000000000003E-2</v>
      </c>
      <c r="D71" s="52">
        <v>-4.7189999999999998E-4</v>
      </c>
      <c r="E71" s="52">
        <v>1.0805299999999999E-3</v>
      </c>
      <c r="F71" s="105">
        <v>0.21216200499999996</v>
      </c>
      <c r="G71" s="144">
        <v>0.30594063499999996</v>
      </c>
      <c r="J71" s="90"/>
      <c r="L71"/>
      <c r="M71"/>
    </row>
    <row r="72" spans="2:13" ht="18" x14ac:dyDescent="0.3">
      <c r="B72" s="50" t="s">
        <v>55</v>
      </c>
      <c r="C72" s="51">
        <v>5.0819999999999997E-2</v>
      </c>
      <c r="D72" s="52">
        <v>-4.7189999999999998E-4</v>
      </c>
      <c r="E72" s="52">
        <v>1.0805299999999999E-3</v>
      </c>
      <c r="F72" s="105">
        <v>0.21216200499999996</v>
      </c>
      <c r="G72" s="144">
        <v>0.26359063499999996</v>
      </c>
      <c r="J72" s="90"/>
      <c r="L72"/>
      <c r="M72"/>
    </row>
    <row r="73" spans="2:13" ht="18.600000000000001" thickBot="1" x14ac:dyDescent="0.35">
      <c r="B73" s="56" t="s">
        <v>21</v>
      </c>
      <c r="C73" s="63">
        <v>6</v>
      </c>
      <c r="D73" s="64"/>
      <c r="E73" s="64"/>
      <c r="F73" s="112"/>
      <c r="G73" s="147">
        <v>6</v>
      </c>
      <c r="J73" s="90"/>
      <c r="L73"/>
      <c r="M73"/>
    </row>
    <row r="74" spans="2:13" ht="17.399999999999999" x14ac:dyDescent="0.3">
      <c r="B74" s="13" t="s">
        <v>23</v>
      </c>
      <c r="C74" s="42"/>
      <c r="D74" s="42"/>
      <c r="E74" s="42"/>
      <c r="F74" s="110"/>
      <c r="G74" s="146"/>
      <c r="J74" s="90"/>
      <c r="L74"/>
      <c r="M74"/>
    </row>
    <row r="75" spans="2:13" ht="18" x14ac:dyDescent="0.3">
      <c r="B75" s="44" t="s">
        <v>24</v>
      </c>
      <c r="C75" s="45">
        <v>5.5660000000000001E-2</v>
      </c>
      <c r="D75" s="46">
        <v>-4.7189999999999998E-4</v>
      </c>
      <c r="E75" s="46">
        <v>1.0805299999999999E-3</v>
      </c>
      <c r="F75" s="103">
        <v>0.21216200499999996</v>
      </c>
      <c r="G75" s="143">
        <v>0.26843063499999997</v>
      </c>
      <c r="J75" s="90"/>
      <c r="L75"/>
      <c r="M75"/>
    </row>
    <row r="76" spans="2:13" ht="18" x14ac:dyDescent="0.3">
      <c r="B76" s="50" t="s">
        <v>25</v>
      </c>
      <c r="C76" s="51">
        <v>7.3810000000000001E-2</v>
      </c>
      <c r="D76" s="52">
        <v>-4.7189999999999998E-4</v>
      </c>
      <c r="E76" s="52">
        <v>1.0805299999999999E-3</v>
      </c>
      <c r="F76" s="105">
        <v>0.21216200499999996</v>
      </c>
      <c r="G76" s="144">
        <v>0.28658063499999997</v>
      </c>
      <c r="J76" s="90"/>
      <c r="L76"/>
      <c r="M76"/>
    </row>
    <row r="77" spans="2:13" ht="18" x14ac:dyDescent="0.3">
      <c r="B77" s="50" t="s">
        <v>26</v>
      </c>
      <c r="C77" s="51">
        <v>9.3170000000000003E-2</v>
      </c>
      <c r="D77" s="52">
        <v>-4.7189999999999998E-4</v>
      </c>
      <c r="E77" s="52">
        <v>1.0805299999999999E-3</v>
      </c>
      <c r="F77" s="105">
        <v>0.21216200499999996</v>
      </c>
      <c r="G77" s="144">
        <v>0.30594063499999996</v>
      </c>
      <c r="J77" s="90"/>
      <c r="L77"/>
      <c r="M77"/>
    </row>
    <row r="78" spans="2:13" ht="18.600000000000001" thickBot="1" x14ac:dyDescent="0.35">
      <c r="B78" s="56" t="s">
        <v>27</v>
      </c>
      <c r="C78" s="57">
        <v>0.12947</v>
      </c>
      <c r="D78" s="58">
        <v>-4.7189999999999998E-4</v>
      </c>
      <c r="E78" s="58">
        <v>1.0805299999999999E-3</v>
      </c>
      <c r="F78" s="108">
        <v>0.21216200499999996</v>
      </c>
      <c r="G78" s="145">
        <v>0.34224063499999996</v>
      </c>
      <c r="J78" s="90"/>
      <c r="L78"/>
      <c r="M78"/>
    </row>
    <row r="79" spans="2:13" ht="17.399999999999999" x14ac:dyDescent="0.3">
      <c r="B79" s="13" t="s">
        <v>28</v>
      </c>
      <c r="C79" s="42"/>
      <c r="D79" s="42"/>
      <c r="E79" s="42"/>
      <c r="F79" s="110"/>
      <c r="G79" s="146"/>
      <c r="J79" s="90"/>
      <c r="L79"/>
      <c r="M79"/>
    </row>
    <row r="80" spans="2:13" ht="18" x14ac:dyDescent="0.3">
      <c r="B80" s="44" t="s">
        <v>17</v>
      </c>
      <c r="C80" s="45">
        <v>2.6620000000000001E-2</v>
      </c>
      <c r="D80" s="46">
        <v>-4.7189999999999998E-4</v>
      </c>
      <c r="E80" s="46">
        <v>1.0805299999999999E-3</v>
      </c>
      <c r="F80" s="103">
        <v>0.21216200499999996</v>
      </c>
      <c r="G80" s="143">
        <v>0.23939063499999996</v>
      </c>
      <c r="J80" s="90"/>
      <c r="L80"/>
      <c r="M80"/>
    </row>
    <row r="81" spans="1:13" ht="18" x14ac:dyDescent="0.3">
      <c r="B81" s="50" t="s">
        <v>54</v>
      </c>
      <c r="C81" s="51">
        <v>3.1460000000000002E-2</v>
      </c>
      <c r="D81" s="52">
        <v>-4.7189999999999998E-4</v>
      </c>
      <c r="E81" s="52">
        <v>1.0805299999999999E-3</v>
      </c>
      <c r="F81" s="105">
        <v>0.21216200499999996</v>
      </c>
      <c r="G81" s="144">
        <v>0.24423063499999997</v>
      </c>
      <c r="J81" s="90"/>
      <c r="L81"/>
      <c r="M81"/>
    </row>
    <row r="82" spans="1:13" ht="18.600000000000001" thickBot="1" x14ac:dyDescent="0.35">
      <c r="B82" s="56" t="s">
        <v>55</v>
      </c>
      <c r="C82" s="57">
        <v>1.5730000000000001E-2</v>
      </c>
      <c r="D82" s="58">
        <v>-4.7189999999999998E-4</v>
      </c>
      <c r="E82" s="58">
        <v>1.0805299999999999E-3</v>
      </c>
      <c r="F82" s="108">
        <v>0.21216200499999996</v>
      </c>
      <c r="G82" s="145">
        <v>0.22850063499999995</v>
      </c>
      <c r="J82" s="90"/>
      <c r="L82"/>
      <c r="M82"/>
    </row>
    <row r="83" spans="1:13" x14ac:dyDescent="0.3">
      <c r="J83" s="90"/>
      <c r="L83"/>
      <c r="M83"/>
    </row>
    <row r="84" spans="1:13" ht="15" thickBot="1" x14ac:dyDescent="0.35">
      <c r="J84" s="90"/>
      <c r="L84"/>
      <c r="M84"/>
    </row>
    <row r="85" spans="1:13" ht="86.4" x14ac:dyDescent="0.3">
      <c r="A85" s="29">
        <v>45748</v>
      </c>
      <c r="B85" s="30" t="str">
        <f>+B$4</f>
        <v>Tarifų planas</v>
      </c>
      <c r="C85" s="31" t="str">
        <f t="shared" ref="C85:G85" si="0">+C$4</f>
        <v>Persiuntimo paslaugos kaina</v>
      </c>
      <c r="D85" s="32" t="str">
        <f t="shared" si="0"/>
        <v>VIAP kaina</v>
      </c>
      <c r="E85" s="32" t="str">
        <f t="shared" si="0"/>
        <v>Papildomos dedamosios prie elektros energijos persiuntimo kaina</v>
      </c>
      <c r="F85" s="33" t="str">
        <f t="shared" si="0"/>
        <v>Garantinio tiekimo (energijos) kaina</v>
      </c>
      <c r="G85" s="93" t="str">
        <f t="shared" si="0"/>
        <v>Galutinė kaina buitiniam vartotojui, kuriam užtikrinamas garantinis tiekimas</v>
      </c>
      <c r="J85" s="90"/>
      <c r="L85"/>
      <c r="M85"/>
    </row>
    <row r="86" spans="1:13" ht="15" thickBot="1" x14ac:dyDescent="0.35">
      <c r="B86" s="36"/>
      <c r="C86" s="37" t="str">
        <f>+C$5</f>
        <v>A</v>
      </c>
      <c r="D86" s="38" t="str">
        <f t="shared" ref="D86:G86" si="1">+D$5</f>
        <v>B</v>
      </c>
      <c r="E86" s="38" t="str">
        <f t="shared" si="1"/>
        <v>C</v>
      </c>
      <c r="F86" s="39" t="str">
        <f t="shared" si="1"/>
        <v>D</v>
      </c>
      <c r="G86" s="94" t="str">
        <f t="shared" si="1"/>
        <v>E=A+B+C+D</v>
      </c>
      <c r="J86" s="90"/>
      <c r="L86"/>
      <c r="M86"/>
    </row>
    <row r="87" spans="1:13" ht="15.6" x14ac:dyDescent="0.3">
      <c r="B87" s="13" t="s">
        <v>16</v>
      </c>
      <c r="C87" s="42"/>
      <c r="D87" s="42"/>
      <c r="E87" s="42"/>
      <c r="F87" s="42"/>
      <c r="G87" s="95"/>
      <c r="J87" s="90"/>
      <c r="L87"/>
      <c r="M87"/>
    </row>
    <row r="88" spans="1:13" ht="18" x14ac:dyDescent="0.3">
      <c r="B88" s="44" t="s">
        <v>17</v>
      </c>
      <c r="C88" s="45">
        <v>0.10043000000000001</v>
      </c>
      <c r="D88" s="46">
        <v>-4.7189999999999998E-4</v>
      </c>
      <c r="E88" s="46">
        <v>1.0805299999999999E-3</v>
      </c>
      <c r="F88" s="103">
        <v>0.12799016999999999</v>
      </c>
      <c r="G88" s="143">
        <v>0.22902879999999998</v>
      </c>
      <c r="J88" s="90"/>
      <c r="L88"/>
      <c r="M88"/>
    </row>
    <row r="89" spans="1:13" ht="18" x14ac:dyDescent="0.3">
      <c r="B89" s="50" t="s">
        <v>54</v>
      </c>
      <c r="C89" s="51">
        <v>0.11616</v>
      </c>
      <c r="D89" s="52">
        <v>-4.7189999999999998E-4</v>
      </c>
      <c r="E89" s="52">
        <v>1.0805299999999999E-3</v>
      </c>
      <c r="F89" s="105">
        <v>0.12799016999999999</v>
      </c>
      <c r="G89" s="144">
        <v>0.2447588</v>
      </c>
      <c r="J89" s="90"/>
      <c r="L89"/>
      <c r="M89"/>
    </row>
    <row r="90" spans="1:13" ht="18.600000000000001" thickBot="1" x14ac:dyDescent="0.35">
      <c r="B90" s="56" t="s">
        <v>55</v>
      </c>
      <c r="C90" s="57">
        <v>6.2920000000000004E-2</v>
      </c>
      <c r="D90" s="58">
        <v>-4.7189999999999998E-4</v>
      </c>
      <c r="E90" s="58">
        <v>1.0805299999999999E-3</v>
      </c>
      <c r="F90" s="108">
        <v>0.12799016999999999</v>
      </c>
      <c r="G90" s="145">
        <v>0.19151879999999999</v>
      </c>
      <c r="J90" s="90"/>
      <c r="L90"/>
      <c r="M90"/>
    </row>
    <row r="91" spans="1:13" ht="17.399999999999999" x14ac:dyDescent="0.3">
      <c r="B91" s="13" t="s">
        <v>20</v>
      </c>
      <c r="C91" s="42"/>
      <c r="D91" s="42"/>
      <c r="E91" s="42"/>
      <c r="F91" s="110"/>
      <c r="G91" s="146"/>
      <c r="J91" s="90"/>
      <c r="L91"/>
      <c r="M91"/>
    </row>
    <row r="92" spans="1:13" ht="18" x14ac:dyDescent="0.3">
      <c r="B92" s="44" t="s">
        <v>17</v>
      </c>
      <c r="C92" s="45">
        <v>8.4699999999999998E-2</v>
      </c>
      <c r="D92" s="46">
        <v>-4.7189999999999998E-4</v>
      </c>
      <c r="E92" s="46">
        <v>1.0805299999999999E-3</v>
      </c>
      <c r="F92" s="103">
        <v>0.12799016999999999</v>
      </c>
      <c r="G92" s="143">
        <v>0.21329879999999998</v>
      </c>
      <c r="J92" s="90"/>
      <c r="L92"/>
      <c r="M92"/>
    </row>
    <row r="93" spans="1:13" ht="18" x14ac:dyDescent="0.3">
      <c r="B93" s="50" t="s">
        <v>54</v>
      </c>
      <c r="C93" s="51">
        <v>9.801E-2</v>
      </c>
      <c r="D93" s="52">
        <v>-4.7189999999999998E-4</v>
      </c>
      <c r="E93" s="52">
        <v>1.0805299999999999E-3</v>
      </c>
      <c r="F93" s="105">
        <v>0.12799016999999999</v>
      </c>
      <c r="G93" s="144">
        <v>0.2266088</v>
      </c>
      <c r="J93" s="90"/>
      <c r="L93"/>
      <c r="M93"/>
    </row>
    <row r="94" spans="1:13" ht="18" x14ac:dyDescent="0.3">
      <c r="B94" s="50" t="s">
        <v>55</v>
      </c>
      <c r="C94" s="51">
        <v>5.3240000000000003E-2</v>
      </c>
      <c r="D94" s="52">
        <v>-4.7189999999999998E-4</v>
      </c>
      <c r="E94" s="52">
        <v>1.0805299999999999E-3</v>
      </c>
      <c r="F94" s="105">
        <v>0.12799016999999999</v>
      </c>
      <c r="G94" s="144">
        <v>0.18183879999999999</v>
      </c>
      <c r="J94" s="90"/>
      <c r="L94"/>
      <c r="M94"/>
    </row>
    <row r="95" spans="1:13" ht="18.600000000000001" thickBot="1" x14ac:dyDescent="0.35">
      <c r="B95" s="56" t="s">
        <v>21</v>
      </c>
      <c r="C95" s="63">
        <v>3</v>
      </c>
      <c r="D95" s="64"/>
      <c r="E95" s="64"/>
      <c r="F95" s="112"/>
      <c r="G95" s="147">
        <v>3</v>
      </c>
      <c r="J95" s="90"/>
      <c r="L95"/>
      <c r="M95"/>
    </row>
    <row r="96" spans="1:13" ht="17.399999999999999" x14ac:dyDescent="0.3">
      <c r="B96" s="13" t="s">
        <v>22</v>
      </c>
      <c r="C96" s="42"/>
      <c r="D96" s="42"/>
      <c r="E96" s="42"/>
      <c r="F96" s="110"/>
      <c r="G96" s="146"/>
      <c r="J96" s="90"/>
      <c r="L96"/>
      <c r="M96"/>
    </row>
    <row r="97" spans="1:13" ht="18" x14ac:dyDescent="0.3">
      <c r="B97" s="44" t="s">
        <v>17</v>
      </c>
      <c r="C97" s="45">
        <v>8.1070000000000003E-2</v>
      </c>
      <c r="D97" s="46">
        <v>-4.7189999999999998E-4</v>
      </c>
      <c r="E97" s="46">
        <v>1.0805299999999999E-3</v>
      </c>
      <c r="F97" s="103">
        <v>0.12799016999999999</v>
      </c>
      <c r="G97" s="143">
        <v>0.20966879999999999</v>
      </c>
      <c r="J97" s="90"/>
      <c r="L97"/>
      <c r="M97"/>
    </row>
    <row r="98" spans="1:13" ht="18" x14ac:dyDescent="0.3">
      <c r="B98" s="50" t="s">
        <v>54</v>
      </c>
      <c r="C98" s="51">
        <v>9.3170000000000003E-2</v>
      </c>
      <c r="D98" s="52">
        <v>-4.7189999999999998E-4</v>
      </c>
      <c r="E98" s="52">
        <v>1.0805299999999999E-3</v>
      </c>
      <c r="F98" s="105">
        <v>0.12799016999999999</v>
      </c>
      <c r="G98" s="144">
        <v>0.22176879999999999</v>
      </c>
      <c r="J98" s="90"/>
      <c r="L98"/>
      <c r="M98"/>
    </row>
    <row r="99" spans="1:13" ht="18" x14ac:dyDescent="0.3">
      <c r="B99" s="50" t="s">
        <v>55</v>
      </c>
      <c r="C99" s="51">
        <v>5.0819999999999997E-2</v>
      </c>
      <c r="D99" s="52">
        <v>-4.7189999999999998E-4</v>
      </c>
      <c r="E99" s="52">
        <v>1.0805299999999999E-3</v>
      </c>
      <c r="F99" s="105">
        <v>0.12799016999999999</v>
      </c>
      <c r="G99" s="144">
        <v>0.17941879999999999</v>
      </c>
      <c r="J99" s="90"/>
      <c r="L99"/>
      <c r="M99"/>
    </row>
    <row r="100" spans="1:13" ht="18.600000000000001" thickBot="1" x14ac:dyDescent="0.35">
      <c r="B100" s="56" t="s">
        <v>21</v>
      </c>
      <c r="C100" s="63">
        <v>6</v>
      </c>
      <c r="D100" s="64"/>
      <c r="E100" s="64"/>
      <c r="F100" s="112"/>
      <c r="G100" s="147">
        <v>6</v>
      </c>
      <c r="J100" s="90"/>
      <c r="L100"/>
      <c r="M100"/>
    </row>
    <row r="101" spans="1:13" ht="17.399999999999999" x14ac:dyDescent="0.3">
      <c r="B101" s="13" t="s">
        <v>23</v>
      </c>
      <c r="C101" s="42"/>
      <c r="D101" s="42"/>
      <c r="E101" s="42"/>
      <c r="F101" s="110"/>
      <c r="G101" s="146"/>
      <c r="J101" s="90"/>
      <c r="L101"/>
      <c r="M101"/>
    </row>
    <row r="102" spans="1:13" ht="18" x14ac:dyDescent="0.3">
      <c r="B102" s="44" t="s">
        <v>24</v>
      </c>
      <c r="C102" s="45">
        <v>5.5660000000000001E-2</v>
      </c>
      <c r="D102" s="46">
        <v>-4.7189999999999998E-4</v>
      </c>
      <c r="E102" s="46">
        <v>1.0805299999999999E-3</v>
      </c>
      <c r="F102" s="103">
        <v>0.12799016999999999</v>
      </c>
      <c r="G102" s="143">
        <v>0.1842588</v>
      </c>
      <c r="J102" s="90"/>
      <c r="L102"/>
      <c r="M102"/>
    </row>
    <row r="103" spans="1:13" ht="18" x14ac:dyDescent="0.3">
      <c r="B103" s="50" t="s">
        <v>25</v>
      </c>
      <c r="C103" s="51">
        <v>7.3810000000000001E-2</v>
      </c>
      <c r="D103" s="52">
        <v>-4.7189999999999998E-4</v>
      </c>
      <c r="E103" s="52">
        <v>1.0805299999999999E-3</v>
      </c>
      <c r="F103" s="105">
        <v>0.12799016999999999</v>
      </c>
      <c r="G103" s="144">
        <v>0.2024088</v>
      </c>
      <c r="J103" s="90"/>
      <c r="L103"/>
      <c r="M103"/>
    </row>
    <row r="104" spans="1:13" ht="18" x14ac:dyDescent="0.3">
      <c r="B104" s="50" t="s">
        <v>26</v>
      </c>
      <c r="C104" s="51">
        <v>9.3170000000000003E-2</v>
      </c>
      <c r="D104" s="52">
        <v>-4.7189999999999998E-4</v>
      </c>
      <c r="E104" s="52">
        <v>1.0805299999999999E-3</v>
      </c>
      <c r="F104" s="105">
        <v>0.12799016999999999</v>
      </c>
      <c r="G104" s="144">
        <v>0.22176879999999999</v>
      </c>
      <c r="J104" s="90"/>
      <c r="L104"/>
      <c r="M104"/>
    </row>
    <row r="105" spans="1:13" ht="18.600000000000001" thickBot="1" x14ac:dyDescent="0.35">
      <c r="B105" s="56" t="s">
        <v>27</v>
      </c>
      <c r="C105" s="57">
        <v>0.12947</v>
      </c>
      <c r="D105" s="58">
        <v>-4.7189999999999998E-4</v>
      </c>
      <c r="E105" s="58">
        <v>1.0805299999999999E-3</v>
      </c>
      <c r="F105" s="108">
        <v>0.12799016999999999</v>
      </c>
      <c r="G105" s="145">
        <v>0.25806879999999999</v>
      </c>
      <c r="J105" s="90"/>
      <c r="L105"/>
      <c r="M105"/>
    </row>
    <row r="106" spans="1:13" ht="17.399999999999999" x14ac:dyDescent="0.3">
      <c r="B106" s="13" t="s">
        <v>28</v>
      </c>
      <c r="C106" s="42"/>
      <c r="D106" s="42"/>
      <c r="E106" s="42"/>
      <c r="F106" s="110"/>
      <c r="G106" s="146"/>
      <c r="J106" s="90"/>
      <c r="L106"/>
      <c r="M106"/>
    </row>
    <row r="107" spans="1:13" ht="18" x14ac:dyDescent="0.3">
      <c r="B107" s="44" t="s">
        <v>17</v>
      </c>
      <c r="C107" s="45">
        <v>2.6620000000000001E-2</v>
      </c>
      <c r="D107" s="46">
        <v>-4.7189999999999998E-4</v>
      </c>
      <c r="E107" s="46">
        <v>1.0805299999999999E-3</v>
      </c>
      <c r="F107" s="103">
        <v>0.12799016999999999</v>
      </c>
      <c r="G107" s="143">
        <v>0.15521879999999999</v>
      </c>
      <c r="J107" s="90"/>
      <c r="L107"/>
      <c r="M107"/>
    </row>
    <row r="108" spans="1:13" ht="18" x14ac:dyDescent="0.3">
      <c r="B108" s="50" t="s">
        <v>54</v>
      </c>
      <c r="C108" s="51">
        <v>3.1460000000000002E-2</v>
      </c>
      <c r="D108" s="52">
        <v>-4.7189999999999998E-4</v>
      </c>
      <c r="E108" s="52">
        <v>1.0805299999999999E-3</v>
      </c>
      <c r="F108" s="105">
        <v>0.12799016999999999</v>
      </c>
      <c r="G108" s="144">
        <v>0.1600588</v>
      </c>
      <c r="J108" s="90"/>
      <c r="L108"/>
      <c r="M108"/>
    </row>
    <row r="109" spans="1:13" ht="18.600000000000001" thickBot="1" x14ac:dyDescent="0.35">
      <c r="B109" s="56" t="s">
        <v>55</v>
      </c>
      <c r="C109" s="57">
        <v>1.5730000000000001E-2</v>
      </c>
      <c r="D109" s="58">
        <v>-4.7189999999999998E-4</v>
      </c>
      <c r="E109" s="58">
        <v>1.0805299999999999E-3</v>
      </c>
      <c r="F109" s="108">
        <v>0.12799016999999999</v>
      </c>
      <c r="G109" s="145">
        <v>0.14432879999999998</v>
      </c>
      <c r="J109" s="90"/>
      <c r="L109"/>
      <c r="M109"/>
    </row>
    <row r="110" spans="1:13" x14ac:dyDescent="0.3">
      <c r="J110" s="90"/>
      <c r="L110"/>
      <c r="M110"/>
    </row>
    <row r="111" spans="1:13" ht="15" thickBot="1" x14ac:dyDescent="0.35"/>
    <row r="112" spans="1:13" ht="100.8" x14ac:dyDescent="0.3">
      <c r="A112" s="29">
        <v>45778</v>
      </c>
      <c r="B112" s="30" t="s">
        <v>14</v>
      </c>
      <c r="C112" s="31" t="s">
        <v>41</v>
      </c>
      <c r="D112" s="32" t="s">
        <v>42</v>
      </c>
      <c r="E112" s="32" t="s">
        <v>43</v>
      </c>
      <c r="F112" s="33" t="s">
        <v>44</v>
      </c>
      <c r="G112" s="9" t="s">
        <v>70</v>
      </c>
    </row>
    <row r="113" spans="2:7" ht="15" thickBot="1" x14ac:dyDescent="0.35">
      <c r="B113" s="36"/>
      <c r="C113" s="37" t="s">
        <v>47</v>
      </c>
      <c r="D113" s="38" t="s">
        <v>48</v>
      </c>
      <c r="E113" s="38" t="s">
        <v>49</v>
      </c>
      <c r="F113" s="39" t="s">
        <v>50</v>
      </c>
      <c r="G113" s="12" t="s">
        <v>51</v>
      </c>
    </row>
    <row r="114" spans="2:7" ht="18" x14ac:dyDescent="0.3">
      <c r="B114" s="169" t="s">
        <v>16</v>
      </c>
      <c r="C114" s="170"/>
      <c r="D114" s="170"/>
      <c r="E114" s="170"/>
      <c r="F114" s="170"/>
      <c r="G114" s="191"/>
    </row>
    <row r="115" spans="2:7" ht="18" x14ac:dyDescent="0.3">
      <c r="B115" s="171" t="s">
        <v>17</v>
      </c>
      <c r="C115" s="172">
        <v>0.10043000000000001</v>
      </c>
      <c r="D115" s="173">
        <v>-4.7189999999999998E-4</v>
      </c>
      <c r="E115" s="173">
        <v>1.0805299999999999E-3</v>
      </c>
      <c r="F115" s="174">
        <v>0.10376415499999998</v>
      </c>
      <c r="G115" s="192">
        <v>0.20480278499999999</v>
      </c>
    </row>
    <row r="116" spans="2:7" ht="18" x14ac:dyDescent="0.3">
      <c r="B116" s="171" t="s">
        <v>83</v>
      </c>
      <c r="C116" s="172">
        <v>0.11616</v>
      </c>
      <c r="D116" s="173">
        <v>-4.7189999999999998E-4</v>
      </c>
      <c r="E116" s="173">
        <v>1.0805299999999999E-3</v>
      </c>
      <c r="F116" s="174">
        <v>0.10376415499999998</v>
      </c>
      <c r="G116" s="192">
        <v>0.22053278499999998</v>
      </c>
    </row>
    <row r="117" spans="2:7" ht="18.600000000000001" thickBot="1" x14ac:dyDescent="0.35">
      <c r="B117" s="171" t="s">
        <v>84</v>
      </c>
      <c r="C117" s="172">
        <v>6.2920000000000004E-2</v>
      </c>
      <c r="D117" s="173">
        <v>-4.7189999999999998E-4</v>
      </c>
      <c r="E117" s="173">
        <v>1.0805299999999999E-3</v>
      </c>
      <c r="F117" s="174">
        <v>0.10376415499999998</v>
      </c>
      <c r="G117" s="192">
        <v>0.167292785</v>
      </c>
    </row>
    <row r="118" spans="2:7" ht="18" x14ac:dyDescent="0.3">
      <c r="B118" s="179" t="s">
        <v>20</v>
      </c>
      <c r="C118" s="186"/>
      <c r="D118" s="181"/>
      <c r="E118" s="181"/>
      <c r="F118" s="181"/>
      <c r="G118" s="154"/>
    </row>
    <row r="119" spans="2:7" ht="18" x14ac:dyDescent="0.3">
      <c r="B119" s="182" t="s">
        <v>21</v>
      </c>
      <c r="C119" s="183">
        <v>3</v>
      </c>
      <c r="D119" s="184"/>
      <c r="E119" s="184"/>
      <c r="F119" s="185"/>
      <c r="G119" s="193">
        <v>3</v>
      </c>
    </row>
    <row r="120" spans="2:7" ht="18" x14ac:dyDescent="0.3">
      <c r="B120" s="171" t="s">
        <v>17</v>
      </c>
      <c r="C120" s="172">
        <v>8.4699999999999998E-2</v>
      </c>
      <c r="D120" s="173">
        <v>-4.7189999999999998E-4</v>
      </c>
      <c r="E120" s="173">
        <v>1.0805299999999999E-3</v>
      </c>
      <c r="F120" s="174">
        <v>0.10376415499999998</v>
      </c>
      <c r="G120" s="192">
        <v>0.18907278499999997</v>
      </c>
    </row>
    <row r="121" spans="2:7" ht="18" x14ac:dyDescent="0.3">
      <c r="B121" s="171" t="s">
        <v>83</v>
      </c>
      <c r="C121" s="172">
        <v>9.801E-2</v>
      </c>
      <c r="D121" s="173">
        <v>-4.7189999999999998E-4</v>
      </c>
      <c r="E121" s="173">
        <v>1.0805299999999999E-3</v>
      </c>
      <c r="F121" s="174">
        <v>0.10376415499999998</v>
      </c>
      <c r="G121" s="192">
        <v>0.20238278499999998</v>
      </c>
    </row>
    <row r="122" spans="2:7" ht="18.600000000000001" thickBot="1" x14ac:dyDescent="0.35">
      <c r="B122" s="171" t="s">
        <v>88</v>
      </c>
      <c r="C122" s="172">
        <v>5.3240000000000003E-2</v>
      </c>
      <c r="D122" s="173">
        <v>-4.7189999999999998E-4</v>
      </c>
      <c r="E122" s="173">
        <v>1.0805299999999999E-3</v>
      </c>
      <c r="F122" s="174">
        <v>0.10376415499999998</v>
      </c>
      <c r="G122" s="192">
        <v>0.15761278499999998</v>
      </c>
    </row>
    <row r="123" spans="2:7" ht="18" x14ac:dyDescent="0.3">
      <c r="B123" s="179" t="s">
        <v>22</v>
      </c>
      <c r="C123" s="180" t="s">
        <v>89</v>
      </c>
      <c r="D123" s="181"/>
      <c r="E123" s="181"/>
      <c r="F123" s="181"/>
      <c r="G123" s="154"/>
    </row>
    <row r="124" spans="2:7" ht="18" x14ac:dyDescent="0.3">
      <c r="B124" s="182" t="s">
        <v>21</v>
      </c>
      <c r="C124" s="183">
        <v>6</v>
      </c>
      <c r="D124" s="184"/>
      <c r="E124" s="184"/>
      <c r="F124" s="185"/>
      <c r="G124" s="193">
        <v>6</v>
      </c>
    </row>
    <row r="125" spans="2:7" ht="18" x14ac:dyDescent="0.3">
      <c r="B125" s="171" t="s">
        <v>17</v>
      </c>
      <c r="C125" s="172">
        <v>8.1070000000000003E-2</v>
      </c>
      <c r="D125" s="173">
        <v>-4.7189999999999998E-4</v>
      </c>
      <c r="E125" s="173">
        <v>1.0805299999999999E-3</v>
      </c>
      <c r="F125" s="174">
        <v>0.10376415499999998</v>
      </c>
      <c r="G125" s="192">
        <v>0.185442785</v>
      </c>
    </row>
    <row r="126" spans="2:7" ht="18" x14ac:dyDescent="0.3">
      <c r="B126" s="171" t="s">
        <v>83</v>
      </c>
      <c r="C126" s="172">
        <v>9.3170000000000003E-2</v>
      </c>
      <c r="D126" s="173">
        <v>-4.7189999999999998E-4</v>
      </c>
      <c r="E126" s="173">
        <v>1.0805299999999999E-3</v>
      </c>
      <c r="F126" s="174">
        <v>0.10376415499999998</v>
      </c>
      <c r="G126" s="192">
        <v>0.197542785</v>
      </c>
    </row>
    <row r="127" spans="2:7" ht="18.600000000000001" thickBot="1" x14ac:dyDescent="0.35">
      <c r="B127" s="171" t="s">
        <v>88</v>
      </c>
      <c r="C127" s="172">
        <v>5.0819999999999997E-2</v>
      </c>
      <c r="D127" s="173">
        <v>-4.7189999999999998E-4</v>
      </c>
      <c r="E127" s="173">
        <v>1.0805299999999999E-3</v>
      </c>
      <c r="F127" s="174">
        <v>0.10376415499999998</v>
      </c>
      <c r="G127" s="192">
        <v>0.155192785</v>
      </c>
    </row>
    <row r="128" spans="2:7" ht="18" x14ac:dyDescent="0.3">
      <c r="B128" s="179" t="s">
        <v>23</v>
      </c>
      <c r="C128" s="180" t="s">
        <v>89</v>
      </c>
      <c r="D128" s="181"/>
      <c r="E128" s="181"/>
      <c r="F128" s="181"/>
      <c r="G128" s="154"/>
    </row>
    <row r="129" spans="1:7" ht="18" x14ac:dyDescent="0.3">
      <c r="B129" s="182" t="s">
        <v>24</v>
      </c>
      <c r="C129" s="187">
        <v>5.5660000000000001E-2</v>
      </c>
      <c r="D129" s="188">
        <v>-4.7189999999999998E-4</v>
      </c>
      <c r="E129" s="188">
        <v>1.0805299999999999E-3</v>
      </c>
      <c r="F129" s="189">
        <v>0.10376415499999998</v>
      </c>
      <c r="G129" s="194">
        <v>0.16003278499999998</v>
      </c>
    </row>
    <row r="130" spans="1:7" ht="18" x14ac:dyDescent="0.3">
      <c r="B130" s="171" t="s">
        <v>25</v>
      </c>
      <c r="C130" s="172">
        <v>7.3810000000000001E-2</v>
      </c>
      <c r="D130" s="173">
        <v>-4.7189999999999998E-4</v>
      </c>
      <c r="E130" s="173">
        <v>1.0805299999999999E-3</v>
      </c>
      <c r="F130" s="174">
        <v>0.10376415499999998</v>
      </c>
      <c r="G130" s="192">
        <v>0.17818278499999998</v>
      </c>
    </row>
    <row r="131" spans="1:7" ht="18" x14ac:dyDescent="0.3">
      <c r="B131" s="171" t="s">
        <v>26</v>
      </c>
      <c r="C131" s="172">
        <v>9.3170000000000003E-2</v>
      </c>
      <c r="D131" s="173">
        <v>-4.7189999999999998E-4</v>
      </c>
      <c r="E131" s="173">
        <v>1.0805299999999999E-3</v>
      </c>
      <c r="F131" s="174">
        <v>0.10376415499999998</v>
      </c>
      <c r="G131" s="192">
        <v>0.197542785</v>
      </c>
    </row>
    <row r="132" spans="1:7" ht="18.600000000000001" thickBot="1" x14ac:dyDescent="0.35">
      <c r="B132" s="175" t="s">
        <v>27</v>
      </c>
      <c r="C132" s="176">
        <v>0.12947</v>
      </c>
      <c r="D132" s="177">
        <v>-4.7189999999999998E-4</v>
      </c>
      <c r="E132" s="177">
        <v>1.0805299999999999E-3</v>
      </c>
      <c r="F132" s="178">
        <v>0.10376415499999998</v>
      </c>
      <c r="G132" s="195">
        <v>0.233842785</v>
      </c>
    </row>
    <row r="133" spans="1:7" ht="18" x14ac:dyDescent="0.3">
      <c r="B133" s="179" t="s">
        <v>28</v>
      </c>
      <c r="C133" s="186"/>
      <c r="D133" s="181"/>
      <c r="E133" s="181"/>
      <c r="F133" s="181"/>
      <c r="G133" s="154"/>
    </row>
    <row r="134" spans="1:7" ht="18" x14ac:dyDescent="0.3">
      <c r="B134" s="182" t="s">
        <v>17</v>
      </c>
      <c r="C134" s="187">
        <v>2.6620000000000001E-2</v>
      </c>
      <c r="D134" s="188">
        <v>-4.7189999999999998E-4</v>
      </c>
      <c r="E134" s="188">
        <v>1.0805299999999999E-3</v>
      </c>
      <c r="F134" s="189">
        <v>0.10376415499999998</v>
      </c>
      <c r="G134" s="194">
        <v>0.13099278499999997</v>
      </c>
    </row>
    <row r="135" spans="1:7" ht="18" x14ac:dyDescent="0.3">
      <c r="B135" s="171" t="s">
        <v>83</v>
      </c>
      <c r="C135" s="172">
        <v>3.1460000000000002E-2</v>
      </c>
      <c r="D135" s="173">
        <v>-4.7189999999999998E-4</v>
      </c>
      <c r="E135" s="173">
        <v>1.0805299999999999E-3</v>
      </c>
      <c r="F135" s="174">
        <v>0.10376415499999998</v>
      </c>
      <c r="G135" s="192">
        <v>0.13583278499999998</v>
      </c>
    </row>
    <row r="136" spans="1:7" ht="18.600000000000001" thickBot="1" x14ac:dyDescent="0.35">
      <c r="B136" s="175" t="s">
        <v>55</v>
      </c>
      <c r="C136" s="176">
        <v>1.5730000000000001E-2</v>
      </c>
      <c r="D136" s="177">
        <v>-4.7189999999999998E-4</v>
      </c>
      <c r="E136" s="177">
        <v>1.0805299999999999E-3</v>
      </c>
      <c r="F136" s="178">
        <v>0.10376415499999998</v>
      </c>
      <c r="G136" s="195">
        <v>0.12010278499999999</v>
      </c>
    </row>
    <row r="138" spans="1:7" ht="15" thickBot="1" x14ac:dyDescent="0.35"/>
    <row r="139" spans="1:7" ht="100.8" x14ac:dyDescent="0.3">
      <c r="A139" s="29">
        <v>45809</v>
      </c>
      <c r="B139" s="30" t="s">
        <v>14</v>
      </c>
      <c r="C139" s="31" t="s">
        <v>41</v>
      </c>
      <c r="D139" s="32" t="s">
        <v>42</v>
      </c>
      <c r="E139" s="32" t="s">
        <v>43</v>
      </c>
      <c r="F139" s="33" t="s">
        <v>44</v>
      </c>
      <c r="G139" s="9" t="s">
        <v>70</v>
      </c>
    </row>
    <row r="140" spans="1:7" ht="15" thickBot="1" x14ac:dyDescent="0.35">
      <c r="B140" s="36"/>
      <c r="C140" s="37" t="s">
        <v>47</v>
      </c>
      <c r="D140" s="38" t="s">
        <v>48</v>
      </c>
      <c r="E140" s="38" t="s">
        <v>49</v>
      </c>
      <c r="F140" s="39" t="s">
        <v>50</v>
      </c>
      <c r="G140" s="12" t="s">
        <v>51</v>
      </c>
    </row>
    <row r="141" spans="1:7" ht="18" x14ac:dyDescent="0.3">
      <c r="B141" s="169" t="s">
        <v>16</v>
      </c>
      <c r="C141" s="170"/>
      <c r="D141" s="170"/>
      <c r="E141" s="170"/>
      <c r="F141" s="170"/>
      <c r="G141" s="191"/>
    </row>
    <row r="142" spans="1:7" ht="18" x14ac:dyDescent="0.3">
      <c r="B142" s="171" t="s">
        <v>17</v>
      </c>
      <c r="C142" s="172">
        <v>0.10043000000000001</v>
      </c>
      <c r="D142" s="173">
        <v>-4.7189999999999998E-4</v>
      </c>
      <c r="E142" s="173">
        <v>1.0805299999999999E-3</v>
      </c>
      <c r="F142" s="174">
        <v>9.4121059999999993E-2</v>
      </c>
      <c r="G142" s="192">
        <v>0.19515969</v>
      </c>
    </row>
    <row r="143" spans="1:7" ht="18" x14ac:dyDescent="0.3">
      <c r="B143" s="171" t="s">
        <v>83</v>
      </c>
      <c r="C143" s="172">
        <v>0.11616</v>
      </c>
      <c r="D143" s="173">
        <v>-4.7189999999999998E-4</v>
      </c>
      <c r="E143" s="173">
        <v>1.0805299999999999E-3</v>
      </c>
      <c r="F143" s="174">
        <v>9.4121059999999993E-2</v>
      </c>
      <c r="G143" s="192">
        <v>0.21088968999999999</v>
      </c>
    </row>
    <row r="144" spans="1:7" ht="18.600000000000001" thickBot="1" x14ac:dyDescent="0.35">
      <c r="B144" s="171" t="s">
        <v>90</v>
      </c>
      <c r="C144" s="172">
        <v>6.2920000000000004E-2</v>
      </c>
      <c r="D144" s="173">
        <v>-4.7189999999999998E-4</v>
      </c>
      <c r="E144" s="173">
        <v>1.0805299999999999E-3</v>
      </c>
      <c r="F144" s="174">
        <v>9.4121059999999993E-2</v>
      </c>
      <c r="G144" s="192">
        <v>0.15764969000000001</v>
      </c>
    </row>
    <row r="145" spans="2:7" ht="18" x14ac:dyDescent="0.3">
      <c r="B145" s="179" t="s">
        <v>20</v>
      </c>
      <c r="C145" s="186"/>
      <c r="D145" s="181"/>
      <c r="E145" s="181"/>
      <c r="F145" s="181"/>
      <c r="G145" s="154"/>
    </row>
    <row r="146" spans="2:7" ht="18" x14ac:dyDescent="0.3">
      <c r="B146" s="182" t="s">
        <v>21</v>
      </c>
      <c r="C146" s="183">
        <v>3</v>
      </c>
      <c r="D146" s="184"/>
      <c r="E146" s="184"/>
      <c r="F146" s="185"/>
      <c r="G146" s="193">
        <v>3</v>
      </c>
    </row>
    <row r="147" spans="2:7" ht="18" x14ac:dyDescent="0.3">
      <c r="B147" s="171" t="s">
        <v>17</v>
      </c>
      <c r="C147" s="172">
        <v>8.4699999999999998E-2</v>
      </c>
      <c r="D147" s="173">
        <v>-4.7189999999999998E-4</v>
      </c>
      <c r="E147" s="173">
        <v>1.0805299999999999E-3</v>
      </c>
      <c r="F147" s="174">
        <v>9.4121059999999993E-2</v>
      </c>
      <c r="G147" s="192">
        <v>0.17942968999999998</v>
      </c>
    </row>
    <row r="148" spans="2:7" ht="18" x14ac:dyDescent="0.3">
      <c r="B148" s="171" t="s">
        <v>83</v>
      </c>
      <c r="C148" s="172">
        <v>9.801E-2</v>
      </c>
      <c r="D148" s="173">
        <v>-4.7189999999999998E-4</v>
      </c>
      <c r="E148" s="173">
        <v>1.0805299999999999E-3</v>
      </c>
      <c r="F148" s="174">
        <v>9.4121059999999993E-2</v>
      </c>
      <c r="G148" s="192">
        <v>0.19273968999999999</v>
      </c>
    </row>
    <row r="149" spans="2:7" ht="18.600000000000001" thickBot="1" x14ac:dyDescent="0.35">
      <c r="B149" s="171" t="s">
        <v>88</v>
      </c>
      <c r="C149" s="172">
        <v>5.3240000000000003E-2</v>
      </c>
      <c r="D149" s="173">
        <v>-4.7189999999999998E-4</v>
      </c>
      <c r="E149" s="173">
        <v>1.0805299999999999E-3</v>
      </c>
      <c r="F149" s="174">
        <v>9.4121059999999993E-2</v>
      </c>
      <c r="G149" s="192">
        <v>0.14796968999999999</v>
      </c>
    </row>
    <row r="150" spans="2:7" ht="18" x14ac:dyDescent="0.3">
      <c r="B150" s="179" t="s">
        <v>22</v>
      </c>
      <c r="C150" s="180" t="s">
        <v>89</v>
      </c>
      <c r="D150" s="181"/>
      <c r="E150" s="181"/>
      <c r="F150" s="181"/>
      <c r="G150" s="154"/>
    </row>
    <row r="151" spans="2:7" ht="18" x14ac:dyDescent="0.3">
      <c r="B151" s="182" t="s">
        <v>21</v>
      </c>
      <c r="C151" s="183">
        <v>6</v>
      </c>
      <c r="D151" s="184"/>
      <c r="E151" s="184"/>
      <c r="F151" s="185"/>
      <c r="G151" s="193">
        <v>6</v>
      </c>
    </row>
    <row r="152" spans="2:7" ht="18" x14ac:dyDescent="0.3">
      <c r="B152" s="171" t="s">
        <v>17</v>
      </c>
      <c r="C152" s="172">
        <v>8.1070000000000003E-2</v>
      </c>
      <c r="D152" s="173">
        <v>-4.7189999999999998E-4</v>
      </c>
      <c r="E152" s="173">
        <v>1.0805299999999999E-3</v>
      </c>
      <c r="F152" s="174">
        <v>9.4121059999999993E-2</v>
      </c>
      <c r="G152" s="192">
        <v>0.17579969000000001</v>
      </c>
    </row>
    <row r="153" spans="2:7" ht="18" x14ac:dyDescent="0.3">
      <c r="B153" s="171" t="s">
        <v>83</v>
      </c>
      <c r="C153" s="172">
        <v>9.3170000000000003E-2</v>
      </c>
      <c r="D153" s="173">
        <v>-4.7189999999999998E-4</v>
      </c>
      <c r="E153" s="173">
        <v>1.0805299999999999E-3</v>
      </c>
      <c r="F153" s="174">
        <v>9.4121059999999993E-2</v>
      </c>
      <c r="G153" s="192">
        <v>0.18789969000000001</v>
      </c>
    </row>
    <row r="154" spans="2:7" ht="18.600000000000001" thickBot="1" x14ac:dyDescent="0.35">
      <c r="B154" s="171" t="s">
        <v>88</v>
      </c>
      <c r="C154" s="172">
        <v>5.0819999999999997E-2</v>
      </c>
      <c r="D154" s="173">
        <v>-4.7189999999999998E-4</v>
      </c>
      <c r="E154" s="173">
        <v>1.0805299999999999E-3</v>
      </c>
      <c r="F154" s="174">
        <v>9.4121059999999993E-2</v>
      </c>
      <c r="G154" s="192">
        <v>0.14554969000000001</v>
      </c>
    </row>
    <row r="155" spans="2:7" ht="18" x14ac:dyDescent="0.3">
      <c r="B155" s="179" t="s">
        <v>23</v>
      </c>
      <c r="C155" s="180" t="s">
        <v>89</v>
      </c>
      <c r="D155" s="181"/>
      <c r="E155" s="181"/>
      <c r="F155" s="181"/>
      <c r="G155" s="154"/>
    </row>
    <row r="156" spans="2:7" ht="18" x14ac:dyDescent="0.3">
      <c r="B156" s="182" t="s">
        <v>24</v>
      </c>
      <c r="C156" s="187">
        <v>5.5660000000000001E-2</v>
      </c>
      <c r="D156" s="188">
        <v>-4.7189999999999998E-4</v>
      </c>
      <c r="E156" s="188">
        <v>1.0805299999999999E-3</v>
      </c>
      <c r="F156" s="189">
        <v>9.4121059999999993E-2</v>
      </c>
      <c r="G156" s="194">
        <v>0.15038968999999999</v>
      </c>
    </row>
    <row r="157" spans="2:7" ht="18" x14ac:dyDescent="0.3">
      <c r="B157" s="171" t="s">
        <v>25</v>
      </c>
      <c r="C157" s="172">
        <v>7.3810000000000001E-2</v>
      </c>
      <c r="D157" s="173">
        <v>-4.7189999999999998E-4</v>
      </c>
      <c r="E157" s="173">
        <v>1.0805299999999999E-3</v>
      </c>
      <c r="F157" s="174">
        <v>9.4121059999999993E-2</v>
      </c>
      <c r="G157" s="192">
        <v>0.16853968999999999</v>
      </c>
    </row>
    <row r="158" spans="2:7" ht="18" x14ac:dyDescent="0.3">
      <c r="B158" s="171" t="s">
        <v>26</v>
      </c>
      <c r="C158" s="172">
        <v>9.3170000000000003E-2</v>
      </c>
      <c r="D158" s="173">
        <v>-4.7189999999999998E-4</v>
      </c>
      <c r="E158" s="173">
        <v>1.0805299999999999E-3</v>
      </c>
      <c r="F158" s="174">
        <v>9.4121059999999993E-2</v>
      </c>
      <c r="G158" s="192">
        <v>0.18789969000000001</v>
      </c>
    </row>
    <row r="159" spans="2:7" ht="18.600000000000001" thickBot="1" x14ac:dyDescent="0.35">
      <c r="B159" s="175" t="s">
        <v>27</v>
      </c>
      <c r="C159" s="176">
        <v>0.12947</v>
      </c>
      <c r="D159" s="177">
        <v>-4.7189999999999998E-4</v>
      </c>
      <c r="E159" s="177">
        <v>1.0805299999999999E-3</v>
      </c>
      <c r="F159" s="178">
        <v>9.4121059999999993E-2</v>
      </c>
      <c r="G159" s="195">
        <v>0.22419969000000001</v>
      </c>
    </row>
    <row r="160" spans="2:7" ht="18" x14ac:dyDescent="0.3">
      <c r="B160" s="179" t="s">
        <v>28</v>
      </c>
      <c r="C160" s="186"/>
      <c r="D160" s="181"/>
      <c r="E160" s="181"/>
      <c r="F160" s="181"/>
      <c r="G160" s="154"/>
    </row>
    <row r="161" spans="1:8" ht="18" x14ac:dyDescent="0.3">
      <c r="B161" s="182" t="s">
        <v>17</v>
      </c>
      <c r="C161" s="187">
        <v>2.6620000000000001E-2</v>
      </c>
      <c r="D161" s="188">
        <v>-4.7189999999999998E-4</v>
      </c>
      <c r="E161" s="188">
        <v>1.0805299999999999E-3</v>
      </c>
      <c r="F161" s="189">
        <v>9.4121059999999993E-2</v>
      </c>
      <c r="G161" s="194">
        <v>0.12134969</v>
      </c>
    </row>
    <row r="162" spans="1:8" ht="18" x14ac:dyDescent="0.3">
      <c r="B162" s="171" t="s">
        <v>83</v>
      </c>
      <c r="C162" s="172">
        <v>3.1460000000000002E-2</v>
      </c>
      <c r="D162" s="173">
        <v>-4.7189999999999998E-4</v>
      </c>
      <c r="E162" s="173">
        <v>1.0805299999999999E-3</v>
      </c>
      <c r="F162" s="174">
        <v>9.4121059999999993E-2</v>
      </c>
      <c r="G162" s="192">
        <v>0.12618968999999999</v>
      </c>
    </row>
    <row r="163" spans="1:8" ht="18.600000000000001" thickBot="1" x14ac:dyDescent="0.35">
      <c r="B163" s="175" t="s">
        <v>19</v>
      </c>
      <c r="C163" s="176">
        <v>1.5730000000000001E-2</v>
      </c>
      <c r="D163" s="177">
        <v>-4.7189999999999998E-4</v>
      </c>
      <c r="E163" s="177">
        <v>1.0805299999999999E-3</v>
      </c>
      <c r="F163" s="178">
        <v>9.4121059999999993E-2</v>
      </c>
      <c r="G163" s="195">
        <v>0.11045969</v>
      </c>
    </row>
    <row r="165" spans="1:8" ht="15" thickBot="1" x14ac:dyDescent="0.35"/>
    <row r="166" spans="1:8" ht="100.8" x14ac:dyDescent="0.3">
      <c r="A166" s="29">
        <v>45839</v>
      </c>
      <c r="B166" s="30" t="s">
        <v>14</v>
      </c>
      <c r="C166" s="31" t="s">
        <v>41</v>
      </c>
      <c r="D166" s="32" t="s">
        <v>42</v>
      </c>
      <c r="E166" s="32" t="s">
        <v>43</v>
      </c>
      <c r="F166" s="33" t="s">
        <v>44</v>
      </c>
      <c r="G166" s="9" t="s">
        <v>70</v>
      </c>
    </row>
    <row r="167" spans="1:8" ht="15" thickBot="1" x14ac:dyDescent="0.35">
      <c r="B167" s="36"/>
      <c r="C167" s="37" t="s">
        <v>47</v>
      </c>
      <c r="D167" s="38" t="s">
        <v>48</v>
      </c>
      <c r="E167" s="38" t="s">
        <v>49</v>
      </c>
      <c r="F167" s="39" t="s">
        <v>50</v>
      </c>
      <c r="G167" s="12" t="s">
        <v>51</v>
      </c>
    </row>
    <row r="168" spans="1:8" ht="18" x14ac:dyDescent="0.3">
      <c r="B168" s="169" t="s">
        <v>16</v>
      </c>
      <c r="C168" s="170"/>
      <c r="D168" s="170"/>
      <c r="E168" s="170"/>
      <c r="F168" s="170"/>
      <c r="G168" s="191"/>
    </row>
    <row r="169" spans="1:8" ht="18" x14ac:dyDescent="0.3">
      <c r="B169" s="171" t="s">
        <v>17</v>
      </c>
      <c r="C169" s="172">
        <v>0.10043000000000001</v>
      </c>
      <c r="D169" s="173">
        <v>-4.7189999999999998E-4</v>
      </c>
      <c r="E169" s="173">
        <v>1.0805299999999999E-3</v>
      </c>
      <c r="F169" s="174">
        <v>5.9848414999999995E-2</v>
      </c>
      <c r="G169" s="192">
        <v>0.16088704500000001</v>
      </c>
    </row>
    <row r="170" spans="1:8" ht="18" x14ac:dyDescent="0.3">
      <c r="B170" s="171" t="s">
        <v>83</v>
      </c>
      <c r="C170" s="172">
        <v>0.11616</v>
      </c>
      <c r="D170" s="173">
        <v>-4.7189999999999998E-4</v>
      </c>
      <c r="E170" s="173">
        <v>1.0805299999999999E-3</v>
      </c>
      <c r="F170" s="174">
        <v>5.9848414999999995E-2</v>
      </c>
      <c r="G170" s="192">
        <v>0.176617045</v>
      </c>
    </row>
    <row r="171" spans="1:8" ht="18" x14ac:dyDescent="0.3">
      <c r="B171" s="171" t="s">
        <v>88</v>
      </c>
      <c r="C171" s="172">
        <v>6.2920000000000004E-2</v>
      </c>
      <c r="D171" s="173">
        <v>-4.7189999999999998E-4</v>
      </c>
      <c r="E171" s="173">
        <v>1.0805299999999999E-3</v>
      </c>
      <c r="F171" s="174">
        <v>5.9848414999999995E-2</v>
      </c>
      <c r="G171" s="192">
        <v>0.12337704499999999</v>
      </c>
    </row>
    <row r="172" spans="1:8" ht="18" x14ac:dyDescent="0.3">
      <c r="B172" s="171" t="s">
        <v>24</v>
      </c>
      <c r="C172" s="172">
        <v>5.5660000000000001E-2</v>
      </c>
      <c r="D172" s="173">
        <v>-4.7189999999999998E-4</v>
      </c>
      <c r="E172" s="173">
        <v>1.0805299999999999E-3</v>
      </c>
      <c r="F172" s="174">
        <v>5.9848414999999995E-2</v>
      </c>
      <c r="G172" s="192">
        <v>0.116117045</v>
      </c>
      <c r="H172" s="190" t="s">
        <v>92</v>
      </c>
    </row>
    <row r="173" spans="1:8" ht="18" x14ac:dyDescent="0.3">
      <c r="B173" s="171" t="s">
        <v>25</v>
      </c>
      <c r="C173" s="172">
        <v>7.3810000000000001E-2</v>
      </c>
      <c r="D173" s="173">
        <v>-4.7189999999999998E-4</v>
      </c>
      <c r="E173" s="173">
        <v>1.0805299999999999E-3</v>
      </c>
      <c r="F173" s="174">
        <v>5.9848414999999995E-2</v>
      </c>
      <c r="G173" s="192">
        <v>0.134267045</v>
      </c>
      <c r="H173" s="190" t="s">
        <v>92</v>
      </c>
    </row>
    <row r="174" spans="1:8" ht="18" x14ac:dyDescent="0.3">
      <c r="B174" s="171" t="s">
        <v>26</v>
      </c>
      <c r="C174" s="172">
        <v>9.3170000000000003E-2</v>
      </c>
      <c r="D174" s="173">
        <v>-4.7189999999999998E-4</v>
      </c>
      <c r="E174" s="173">
        <v>1.0805299999999999E-3</v>
      </c>
      <c r="F174" s="174">
        <v>5.9848414999999995E-2</v>
      </c>
      <c r="G174" s="192">
        <v>0.15362704499999999</v>
      </c>
      <c r="H174" s="190" t="s">
        <v>92</v>
      </c>
    </row>
    <row r="175" spans="1:8" ht="18.600000000000001" thickBot="1" x14ac:dyDescent="0.35">
      <c r="B175" s="175" t="s">
        <v>27</v>
      </c>
      <c r="C175" s="176">
        <v>0.12947</v>
      </c>
      <c r="D175" s="177">
        <v>-4.7189999999999998E-4</v>
      </c>
      <c r="E175" s="177">
        <v>1.0805299999999999E-3</v>
      </c>
      <c r="F175" s="178">
        <v>5.9848414999999995E-2</v>
      </c>
      <c r="G175" s="195">
        <v>0.18992704499999999</v>
      </c>
      <c r="H175" s="190" t="s">
        <v>92</v>
      </c>
    </row>
    <row r="176" spans="1:8" ht="18" x14ac:dyDescent="0.3">
      <c r="B176" s="179" t="s">
        <v>85</v>
      </c>
      <c r="C176" s="180" t="s">
        <v>86</v>
      </c>
      <c r="D176" s="181"/>
      <c r="E176" s="181"/>
      <c r="F176" s="181"/>
      <c r="G176" s="196"/>
    </row>
    <row r="177" spans="2:7" ht="18" x14ac:dyDescent="0.3">
      <c r="B177" s="182" t="s">
        <v>87</v>
      </c>
      <c r="C177" s="183">
        <v>1</v>
      </c>
      <c r="D177" s="184"/>
      <c r="E177" s="184"/>
      <c r="F177" s="185"/>
      <c r="G177" s="193">
        <v>1</v>
      </c>
    </row>
    <row r="178" spans="2:7" ht="18" x14ac:dyDescent="0.3">
      <c r="B178" s="171" t="s">
        <v>17</v>
      </c>
      <c r="C178" s="172">
        <v>7.7439999999999995E-2</v>
      </c>
      <c r="D178" s="173">
        <v>-4.7189999999999998E-4</v>
      </c>
      <c r="E178" s="173">
        <v>1.0805299999999999E-3</v>
      </c>
      <c r="F178" s="174">
        <v>5.9848414999999995E-2</v>
      </c>
      <c r="G178" s="192">
        <v>0.137897045</v>
      </c>
    </row>
    <row r="179" spans="2:7" ht="18" x14ac:dyDescent="0.3">
      <c r="B179" s="171" t="s">
        <v>83</v>
      </c>
      <c r="C179" s="172">
        <v>8.9539999999999995E-2</v>
      </c>
      <c r="D179" s="173">
        <v>-4.7189999999999998E-4</v>
      </c>
      <c r="E179" s="173">
        <v>1.0805299999999999E-3</v>
      </c>
      <c r="F179" s="174">
        <v>5.9848414999999995E-2</v>
      </c>
      <c r="G179" s="192">
        <v>0.149997045</v>
      </c>
    </row>
    <row r="180" spans="2:7" ht="18" x14ac:dyDescent="0.3">
      <c r="B180" s="171" t="s">
        <v>88</v>
      </c>
      <c r="C180" s="172">
        <v>4.8399999999999999E-2</v>
      </c>
      <c r="D180" s="173">
        <v>-4.7189999999999998E-4</v>
      </c>
      <c r="E180" s="173">
        <v>1.0805299999999999E-3</v>
      </c>
      <c r="F180" s="174">
        <v>5.9848414999999995E-2</v>
      </c>
      <c r="G180" s="192">
        <v>0.108857045</v>
      </c>
    </row>
    <row r="181" spans="2:7" ht="18" x14ac:dyDescent="0.3">
      <c r="B181" s="171" t="s">
        <v>24</v>
      </c>
      <c r="C181" s="172">
        <v>4.3560000000000001E-2</v>
      </c>
      <c r="D181" s="173">
        <v>-4.7189999999999998E-4</v>
      </c>
      <c r="E181" s="173">
        <v>1.0805299999999999E-3</v>
      </c>
      <c r="F181" s="174">
        <v>5.9848414999999995E-2</v>
      </c>
      <c r="G181" s="192">
        <v>0.104017045</v>
      </c>
    </row>
    <row r="182" spans="2:7" ht="18" x14ac:dyDescent="0.3">
      <c r="B182" s="171" t="s">
        <v>25</v>
      </c>
      <c r="C182" s="172">
        <v>5.6869999999999997E-2</v>
      </c>
      <c r="D182" s="173">
        <v>-4.7189999999999998E-4</v>
      </c>
      <c r="E182" s="173">
        <v>1.0805299999999999E-3</v>
      </c>
      <c r="F182" s="174">
        <v>5.9848414999999995E-2</v>
      </c>
      <c r="G182" s="192">
        <v>0.11732704499999999</v>
      </c>
    </row>
    <row r="183" spans="2:7" ht="18" x14ac:dyDescent="0.3">
      <c r="B183" s="171" t="s">
        <v>26</v>
      </c>
      <c r="C183" s="172">
        <v>7.1389999999999995E-2</v>
      </c>
      <c r="D183" s="173">
        <v>-4.7189999999999998E-4</v>
      </c>
      <c r="E183" s="173">
        <v>1.0805299999999999E-3</v>
      </c>
      <c r="F183" s="174">
        <v>5.9848414999999995E-2</v>
      </c>
      <c r="G183" s="192">
        <v>0.131847045</v>
      </c>
    </row>
    <row r="184" spans="2:7" ht="18.600000000000001" thickBot="1" x14ac:dyDescent="0.35">
      <c r="B184" s="175" t="s">
        <v>27</v>
      </c>
      <c r="C184" s="176">
        <v>0.10043000000000001</v>
      </c>
      <c r="D184" s="177">
        <v>-4.7189999999999998E-4</v>
      </c>
      <c r="E184" s="177">
        <v>1.0805299999999999E-3</v>
      </c>
      <c r="F184" s="178">
        <v>5.9848414999999995E-2</v>
      </c>
      <c r="G184" s="195">
        <v>0.16088704500000001</v>
      </c>
    </row>
    <row r="185" spans="2:7" ht="18" x14ac:dyDescent="0.3">
      <c r="B185" s="179" t="s">
        <v>20</v>
      </c>
      <c r="C185" s="186"/>
      <c r="D185" s="181"/>
      <c r="E185" s="181"/>
      <c r="F185" s="181"/>
      <c r="G185" s="154"/>
    </row>
    <row r="186" spans="2:7" ht="18" x14ac:dyDescent="0.3">
      <c r="B186" s="182" t="s">
        <v>21</v>
      </c>
      <c r="C186" s="183">
        <v>3</v>
      </c>
      <c r="D186" s="184"/>
      <c r="E186" s="184"/>
      <c r="F186" s="185"/>
      <c r="G186" s="193">
        <v>3</v>
      </c>
    </row>
    <row r="187" spans="2:7" ht="18" x14ac:dyDescent="0.3">
      <c r="B187" s="171" t="s">
        <v>17</v>
      </c>
      <c r="C187" s="172">
        <v>8.4699999999999998E-2</v>
      </c>
      <c r="D187" s="173">
        <v>-4.7189999999999998E-4</v>
      </c>
      <c r="E187" s="173">
        <v>1.0805299999999999E-3</v>
      </c>
      <c r="F187" s="174">
        <v>5.9848414999999995E-2</v>
      </c>
      <c r="G187" s="192">
        <v>0.14515704499999998</v>
      </c>
    </row>
    <row r="188" spans="2:7" ht="18" x14ac:dyDescent="0.3">
      <c r="B188" s="171" t="s">
        <v>83</v>
      </c>
      <c r="C188" s="172">
        <v>9.801E-2</v>
      </c>
      <c r="D188" s="173">
        <v>-4.7189999999999998E-4</v>
      </c>
      <c r="E188" s="173">
        <v>1.0805299999999999E-3</v>
      </c>
      <c r="F188" s="174">
        <v>5.9848414999999995E-2</v>
      </c>
      <c r="G188" s="192">
        <v>0.158467045</v>
      </c>
    </row>
    <row r="189" spans="2:7" ht="18.600000000000001" thickBot="1" x14ac:dyDescent="0.35">
      <c r="B189" s="171" t="s">
        <v>88</v>
      </c>
      <c r="C189" s="172">
        <v>5.3240000000000003E-2</v>
      </c>
      <c r="D189" s="173">
        <v>-4.7189999999999998E-4</v>
      </c>
      <c r="E189" s="173">
        <v>1.0805299999999999E-3</v>
      </c>
      <c r="F189" s="174">
        <v>5.9848414999999995E-2</v>
      </c>
      <c r="G189" s="192">
        <v>0.113697045</v>
      </c>
    </row>
    <row r="190" spans="2:7" ht="18" x14ac:dyDescent="0.3">
      <c r="B190" s="179" t="s">
        <v>28</v>
      </c>
      <c r="C190" s="186"/>
      <c r="D190" s="181"/>
      <c r="E190" s="181"/>
      <c r="F190" s="181"/>
      <c r="G190" s="154"/>
    </row>
    <row r="191" spans="2:7" ht="18" x14ac:dyDescent="0.3">
      <c r="B191" s="182" t="s">
        <v>17</v>
      </c>
      <c r="C191" s="187">
        <v>2.6620000000000001E-2</v>
      </c>
      <c r="D191" s="188">
        <v>-4.7189999999999998E-4</v>
      </c>
      <c r="E191" s="188">
        <v>1.0805299999999999E-3</v>
      </c>
      <c r="F191" s="189">
        <v>5.9848414999999995E-2</v>
      </c>
      <c r="G191" s="194">
        <v>8.7077044999999992E-2</v>
      </c>
    </row>
    <row r="192" spans="2:7" ht="18" x14ac:dyDescent="0.3">
      <c r="B192" s="171" t="s">
        <v>83</v>
      </c>
      <c r="C192" s="172">
        <v>3.1460000000000002E-2</v>
      </c>
      <c r="D192" s="173">
        <v>-4.7189999999999998E-4</v>
      </c>
      <c r="E192" s="173">
        <v>1.0805299999999999E-3</v>
      </c>
      <c r="F192" s="174">
        <v>5.9848414999999995E-2</v>
      </c>
      <c r="G192" s="192">
        <v>9.1917045000000003E-2</v>
      </c>
    </row>
    <row r="193" spans="1:8" ht="18.600000000000001" thickBot="1" x14ac:dyDescent="0.35">
      <c r="B193" s="175" t="s">
        <v>91</v>
      </c>
      <c r="C193" s="176">
        <v>1.5730000000000001E-2</v>
      </c>
      <c r="D193" s="177">
        <v>-4.7189999999999998E-4</v>
      </c>
      <c r="E193" s="177">
        <v>1.0805299999999999E-3</v>
      </c>
      <c r="F193" s="178">
        <v>5.9848414999999995E-2</v>
      </c>
      <c r="G193" s="195">
        <v>7.6187044999999995E-2</v>
      </c>
    </row>
    <row r="195" spans="1:8" ht="15" thickBot="1" x14ac:dyDescent="0.35"/>
    <row r="196" spans="1:8" ht="100.8" x14ac:dyDescent="0.3">
      <c r="A196" s="29">
        <v>45870</v>
      </c>
      <c r="B196" s="30" t="s">
        <v>14</v>
      </c>
      <c r="C196" s="31" t="s">
        <v>41</v>
      </c>
      <c r="D196" s="32" t="s">
        <v>42</v>
      </c>
      <c r="E196" s="32" t="s">
        <v>43</v>
      </c>
      <c r="F196" s="33" t="s">
        <v>44</v>
      </c>
      <c r="G196" s="9" t="s">
        <v>70</v>
      </c>
    </row>
    <row r="197" spans="1:8" ht="15" thickBot="1" x14ac:dyDescent="0.35">
      <c r="B197" s="36"/>
      <c r="C197" s="37" t="s">
        <v>47</v>
      </c>
      <c r="D197" s="38" t="s">
        <v>48</v>
      </c>
      <c r="E197" s="38" t="s">
        <v>49</v>
      </c>
      <c r="F197" s="39" t="s">
        <v>50</v>
      </c>
      <c r="G197" s="12" t="s">
        <v>51</v>
      </c>
    </row>
    <row r="198" spans="1:8" x14ac:dyDescent="0.3">
      <c r="B198" s="169" t="s">
        <v>16</v>
      </c>
      <c r="C198" s="170"/>
      <c r="D198" s="170"/>
      <c r="E198" s="170"/>
      <c r="F198" s="170"/>
      <c r="G198" s="197"/>
    </row>
    <row r="199" spans="1:8" x14ac:dyDescent="0.3">
      <c r="B199" s="171" t="s">
        <v>17</v>
      </c>
      <c r="C199" s="172">
        <v>0.10043000000000001</v>
      </c>
      <c r="D199" s="173">
        <v>-4.7189999999999998E-4</v>
      </c>
      <c r="E199" s="173">
        <v>1.0805299999999999E-3</v>
      </c>
      <c r="F199" s="174">
        <v>6.439861999999999E-2</v>
      </c>
      <c r="G199" s="198">
        <v>0.16543724999999998</v>
      </c>
    </row>
    <row r="200" spans="1:8" x14ac:dyDescent="0.3">
      <c r="B200" s="171" t="s">
        <v>83</v>
      </c>
      <c r="C200" s="172">
        <v>0.11616</v>
      </c>
      <c r="D200" s="173">
        <v>-4.7189999999999998E-4</v>
      </c>
      <c r="E200" s="173">
        <v>1.0805299999999999E-3</v>
      </c>
      <c r="F200" s="174">
        <v>6.439861999999999E-2</v>
      </c>
      <c r="G200" s="198">
        <v>0.18116725</v>
      </c>
    </row>
    <row r="201" spans="1:8" ht="16.2" x14ac:dyDescent="0.3">
      <c r="B201" s="171" t="s">
        <v>84</v>
      </c>
      <c r="C201" s="172">
        <v>6.2920000000000004E-2</v>
      </c>
      <c r="D201" s="173">
        <v>-4.7189999999999998E-4</v>
      </c>
      <c r="E201" s="173">
        <v>1.0805299999999999E-3</v>
      </c>
      <c r="F201" s="174">
        <v>6.439861999999999E-2</v>
      </c>
      <c r="G201" s="198">
        <v>0.12792724999999999</v>
      </c>
    </row>
    <row r="202" spans="1:8" x14ac:dyDescent="0.3">
      <c r="B202" s="171" t="s">
        <v>24</v>
      </c>
      <c r="C202" s="172">
        <v>5.5660000000000001E-2</v>
      </c>
      <c r="D202" s="173">
        <v>-4.7189999999999998E-4</v>
      </c>
      <c r="E202" s="173">
        <v>1.0805299999999999E-3</v>
      </c>
      <c r="F202" s="174">
        <v>6.439861999999999E-2</v>
      </c>
      <c r="G202" s="198">
        <v>0.12066725</v>
      </c>
      <c r="H202" s="190" t="s">
        <v>92</v>
      </c>
    </row>
    <row r="203" spans="1:8" x14ac:dyDescent="0.3">
      <c r="B203" s="171" t="s">
        <v>25</v>
      </c>
      <c r="C203" s="172">
        <v>7.3810000000000001E-2</v>
      </c>
      <c r="D203" s="173">
        <v>-4.7189999999999998E-4</v>
      </c>
      <c r="E203" s="173">
        <v>1.0805299999999999E-3</v>
      </c>
      <c r="F203" s="174">
        <v>6.439861999999999E-2</v>
      </c>
      <c r="G203" s="198">
        <v>0.13881725</v>
      </c>
      <c r="H203" s="190" t="s">
        <v>92</v>
      </c>
    </row>
    <row r="204" spans="1:8" x14ac:dyDescent="0.3">
      <c r="B204" s="171" t="s">
        <v>26</v>
      </c>
      <c r="C204" s="172">
        <v>9.3170000000000003E-2</v>
      </c>
      <c r="D204" s="173">
        <v>-4.7189999999999998E-4</v>
      </c>
      <c r="E204" s="173">
        <v>1.0805299999999999E-3</v>
      </c>
      <c r="F204" s="174">
        <v>6.439861999999999E-2</v>
      </c>
      <c r="G204" s="198">
        <v>0.15817724999999999</v>
      </c>
      <c r="H204" s="190" t="s">
        <v>92</v>
      </c>
    </row>
    <row r="205" spans="1:8" ht="15" thickBot="1" x14ac:dyDescent="0.35">
      <c r="B205" s="175" t="s">
        <v>27</v>
      </c>
      <c r="C205" s="176">
        <v>0.12947</v>
      </c>
      <c r="D205" s="177">
        <v>-4.7189999999999998E-4</v>
      </c>
      <c r="E205" s="177">
        <v>1.0805299999999999E-3</v>
      </c>
      <c r="F205" s="178">
        <v>6.439861999999999E-2</v>
      </c>
      <c r="G205" s="199">
        <v>0.19447724999999999</v>
      </c>
      <c r="H205" s="190" t="s">
        <v>92</v>
      </c>
    </row>
    <row r="206" spans="1:8" x14ac:dyDescent="0.3">
      <c r="B206" s="179" t="s">
        <v>85</v>
      </c>
      <c r="C206" s="180" t="s">
        <v>86</v>
      </c>
      <c r="D206" s="181"/>
      <c r="E206" s="181"/>
      <c r="F206" s="181"/>
      <c r="G206" s="200"/>
    </row>
    <row r="207" spans="1:8" x14ac:dyDescent="0.3">
      <c r="B207" s="182" t="s">
        <v>87</v>
      </c>
      <c r="C207" s="183">
        <v>1</v>
      </c>
      <c r="D207" s="184"/>
      <c r="E207" s="184"/>
      <c r="F207" s="185"/>
      <c r="G207" s="201">
        <v>1</v>
      </c>
    </row>
    <row r="208" spans="1:8" x14ac:dyDescent="0.3">
      <c r="B208" s="171" t="s">
        <v>17</v>
      </c>
      <c r="C208" s="172">
        <v>7.7439999999999995E-2</v>
      </c>
      <c r="D208" s="173">
        <v>-4.7189999999999998E-4</v>
      </c>
      <c r="E208" s="173">
        <v>1.0805299999999999E-3</v>
      </c>
      <c r="F208" s="174">
        <v>6.439861999999999E-2</v>
      </c>
      <c r="G208" s="198">
        <v>0.14244724999999997</v>
      </c>
    </row>
    <row r="209" spans="2:7" x14ac:dyDescent="0.3">
      <c r="B209" s="171" t="s">
        <v>83</v>
      </c>
      <c r="C209" s="172">
        <v>8.9539999999999995E-2</v>
      </c>
      <c r="D209" s="173">
        <v>-4.7189999999999998E-4</v>
      </c>
      <c r="E209" s="173">
        <v>1.0805299999999999E-3</v>
      </c>
      <c r="F209" s="174">
        <v>6.439861999999999E-2</v>
      </c>
      <c r="G209" s="198">
        <v>0.15454724999999997</v>
      </c>
    </row>
    <row r="210" spans="2:7" x14ac:dyDescent="0.3">
      <c r="B210" s="171" t="s">
        <v>88</v>
      </c>
      <c r="C210" s="172">
        <v>4.8399999999999999E-2</v>
      </c>
      <c r="D210" s="173">
        <v>-4.7189999999999998E-4</v>
      </c>
      <c r="E210" s="173">
        <v>1.0805299999999999E-3</v>
      </c>
      <c r="F210" s="174">
        <v>6.439861999999999E-2</v>
      </c>
      <c r="G210" s="198">
        <v>0.11340724999999999</v>
      </c>
    </row>
    <row r="211" spans="2:7" x14ac:dyDescent="0.3">
      <c r="B211" s="171" t="s">
        <v>24</v>
      </c>
      <c r="C211" s="172">
        <v>4.3560000000000001E-2</v>
      </c>
      <c r="D211" s="173">
        <v>-4.7189999999999998E-4</v>
      </c>
      <c r="E211" s="173">
        <v>1.0805299999999999E-3</v>
      </c>
      <c r="F211" s="174">
        <v>6.439861999999999E-2</v>
      </c>
      <c r="G211" s="198">
        <v>0.10856725</v>
      </c>
    </row>
    <row r="212" spans="2:7" x14ac:dyDescent="0.3">
      <c r="B212" s="171" t="s">
        <v>25</v>
      </c>
      <c r="C212" s="172">
        <v>5.6869999999999997E-2</v>
      </c>
      <c r="D212" s="173">
        <v>-4.7189999999999998E-4</v>
      </c>
      <c r="E212" s="173">
        <v>1.0805299999999999E-3</v>
      </c>
      <c r="F212" s="174">
        <v>6.439861999999999E-2</v>
      </c>
      <c r="G212" s="198">
        <v>0.12187724999999999</v>
      </c>
    </row>
    <row r="213" spans="2:7" x14ac:dyDescent="0.3">
      <c r="B213" s="171" t="s">
        <v>26</v>
      </c>
      <c r="C213" s="172">
        <v>7.1389999999999995E-2</v>
      </c>
      <c r="D213" s="173">
        <v>-4.7189999999999998E-4</v>
      </c>
      <c r="E213" s="173">
        <v>1.0805299999999999E-3</v>
      </c>
      <c r="F213" s="174">
        <v>6.439861999999999E-2</v>
      </c>
      <c r="G213" s="198">
        <v>0.13639724999999997</v>
      </c>
    </row>
    <row r="214" spans="2:7" ht="15" thickBot="1" x14ac:dyDescent="0.35">
      <c r="B214" s="175" t="s">
        <v>27</v>
      </c>
      <c r="C214" s="176">
        <v>0.10043000000000001</v>
      </c>
      <c r="D214" s="177">
        <v>-4.7189999999999998E-4</v>
      </c>
      <c r="E214" s="177">
        <v>1.0805299999999999E-3</v>
      </c>
      <c r="F214" s="178">
        <v>6.439861999999999E-2</v>
      </c>
      <c r="G214" s="199">
        <v>0.16543724999999998</v>
      </c>
    </row>
    <row r="215" spans="2:7" x14ac:dyDescent="0.3">
      <c r="B215" s="179" t="s">
        <v>20</v>
      </c>
      <c r="C215" s="186"/>
      <c r="D215" s="181"/>
      <c r="E215" s="181"/>
      <c r="F215" s="181"/>
      <c r="G215" s="202"/>
    </row>
    <row r="216" spans="2:7" x14ac:dyDescent="0.3">
      <c r="B216" s="182" t="s">
        <v>21</v>
      </c>
      <c r="C216" s="183">
        <v>3</v>
      </c>
      <c r="D216" s="184"/>
      <c r="E216" s="184"/>
      <c r="F216" s="185"/>
      <c r="G216" s="201">
        <v>3</v>
      </c>
    </row>
    <row r="217" spans="2:7" x14ac:dyDescent="0.3">
      <c r="B217" s="171" t="s">
        <v>17</v>
      </c>
      <c r="C217" s="172">
        <v>8.4699999999999998E-2</v>
      </c>
      <c r="D217" s="173">
        <v>-4.7189999999999998E-4</v>
      </c>
      <c r="E217" s="173">
        <v>1.0805299999999999E-3</v>
      </c>
      <c r="F217" s="174">
        <v>6.439861999999999E-2</v>
      </c>
      <c r="G217" s="198">
        <v>0.14970724999999999</v>
      </c>
    </row>
    <row r="218" spans="2:7" x14ac:dyDescent="0.3">
      <c r="B218" s="171" t="s">
        <v>83</v>
      </c>
      <c r="C218" s="172">
        <v>9.801E-2</v>
      </c>
      <c r="D218" s="173">
        <v>-4.7189999999999998E-4</v>
      </c>
      <c r="E218" s="173">
        <v>1.0805299999999999E-3</v>
      </c>
      <c r="F218" s="174">
        <v>6.439861999999999E-2</v>
      </c>
      <c r="G218" s="198">
        <v>0.16301725</v>
      </c>
    </row>
    <row r="219" spans="2:7" ht="15" thickBot="1" x14ac:dyDescent="0.35">
      <c r="B219" s="171" t="s">
        <v>88</v>
      </c>
      <c r="C219" s="172">
        <v>5.3240000000000003E-2</v>
      </c>
      <c r="D219" s="173">
        <v>-4.7189999999999998E-4</v>
      </c>
      <c r="E219" s="173">
        <v>1.0805299999999999E-3</v>
      </c>
      <c r="F219" s="174">
        <v>6.439861999999999E-2</v>
      </c>
      <c r="G219" s="198">
        <v>0.11824725</v>
      </c>
    </row>
    <row r="220" spans="2:7" x14ac:dyDescent="0.3">
      <c r="B220" s="179" t="s">
        <v>28</v>
      </c>
      <c r="C220" s="186"/>
      <c r="D220" s="181"/>
      <c r="E220" s="181"/>
      <c r="F220" s="181"/>
      <c r="G220" s="202"/>
    </row>
    <row r="221" spans="2:7" x14ac:dyDescent="0.3">
      <c r="B221" s="182" t="s">
        <v>17</v>
      </c>
      <c r="C221" s="187">
        <v>2.6620000000000001E-2</v>
      </c>
      <c r="D221" s="188">
        <v>-4.7189999999999998E-4</v>
      </c>
      <c r="E221" s="188">
        <v>1.0805299999999999E-3</v>
      </c>
      <c r="F221" s="189">
        <v>6.439861999999999E-2</v>
      </c>
      <c r="G221" s="203">
        <v>9.1627249999999993E-2</v>
      </c>
    </row>
    <row r="222" spans="2:7" x14ac:dyDescent="0.3">
      <c r="B222" s="171" t="s">
        <v>83</v>
      </c>
      <c r="C222" s="172">
        <v>3.1460000000000002E-2</v>
      </c>
      <c r="D222" s="173">
        <v>-4.7189999999999998E-4</v>
      </c>
      <c r="E222" s="173">
        <v>1.0805299999999999E-3</v>
      </c>
      <c r="F222" s="174">
        <v>6.439861999999999E-2</v>
      </c>
      <c r="G222" s="198">
        <v>9.6467249999999991E-2</v>
      </c>
    </row>
    <row r="223" spans="2:7" ht="16.8" thickBot="1" x14ac:dyDescent="0.35">
      <c r="B223" s="175" t="s">
        <v>55</v>
      </c>
      <c r="C223" s="176">
        <v>1.5730000000000001E-2</v>
      </c>
      <c r="D223" s="177">
        <v>-4.7189999999999998E-4</v>
      </c>
      <c r="E223" s="177">
        <v>1.0805299999999999E-3</v>
      </c>
      <c r="F223" s="178">
        <v>6.439861999999999E-2</v>
      </c>
      <c r="G223" s="199">
        <v>8.0737249999999983E-2</v>
      </c>
    </row>
  </sheetData>
  <hyperlinks>
    <hyperlink ref="C2" r:id="rId1" xr:uid="{23CC9C28-11F6-49D9-B2CE-FEF663175CCD}"/>
    <hyperlink ref="D2" r:id="rId2" xr:uid="{9655137B-C1AD-47C9-A519-05EDD724DED2}"/>
    <hyperlink ref="E2" r:id="rId3" xr:uid="{AAFE0765-2A65-4CD7-9BB6-1A83CFAEAD1B}"/>
    <hyperlink ref="F2" r:id="rId4" xr:uid="{E28611D3-7A70-418E-8129-F71D5CF578C5}"/>
  </hyperlinks>
  <pageMargins left="0.7" right="0.7" top="0.75" bottom="0.75" header="0.3" footer="0.3"/>
  <pageSetup paperSize="9" orientation="portrait" horizontalDpi="1200" verticalDpi="1200" r:id="rId5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GT 2021</vt:lpstr>
      <vt:lpstr>GT 2022</vt:lpstr>
      <vt:lpstr>GT 2023</vt:lpstr>
      <vt:lpstr>GT 2024</vt:lpstr>
      <vt:lpstr>GT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Bagdonavičius</dc:creator>
  <cp:lastModifiedBy>Aušra Vaicickaitė - Stamulė</cp:lastModifiedBy>
  <cp:lastPrinted>2022-11-30T12:36:41Z</cp:lastPrinted>
  <dcterms:created xsi:type="dcterms:W3CDTF">2022-06-30T06:34:21Z</dcterms:created>
  <dcterms:modified xsi:type="dcterms:W3CDTF">2025-08-04T11:20:56Z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2022-11-03T12:17:02Z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d8c4ebb5-eb35-4fb7-b800-e6468aed03e4</vt:lpwstr>
  </property>
  <property fmtid="{D5CDD505-2E9C-101B-9397-08002B2CF9AE}" pid="8" name="MSIP_Label_f302255e-cf28-4843-9031-c06177cecbc2_ContentBits">
    <vt:lpwstr>3</vt:lpwstr>
  </property>
</Properties>
</file>